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110" i="1" l="1"/>
  <c r="H110" i="1"/>
  <c r="I110" i="1"/>
  <c r="J110" i="1"/>
  <c r="L110" i="1"/>
  <c r="F71" i="1"/>
  <c r="G71" i="1"/>
  <c r="H71" i="1"/>
  <c r="I71" i="1"/>
  <c r="J71" i="1"/>
  <c r="L71" i="1"/>
  <c r="G51" i="1"/>
  <c r="H51" i="1"/>
  <c r="I51" i="1"/>
  <c r="J51" i="1"/>
  <c r="L51" i="1"/>
  <c r="G32" i="1"/>
  <c r="H32" i="1"/>
  <c r="I32" i="1"/>
  <c r="J32" i="1"/>
  <c r="L32" i="1"/>
  <c r="G13" i="1"/>
  <c r="H13" i="1"/>
  <c r="I13" i="1"/>
  <c r="J13" i="1"/>
  <c r="L13" i="1"/>
  <c r="B197" i="1" l="1"/>
  <c r="A197" i="1"/>
  <c r="L196" i="1"/>
  <c r="J196" i="1"/>
  <c r="I196" i="1"/>
  <c r="H196" i="1"/>
  <c r="G196" i="1"/>
  <c r="F196" i="1"/>
  <c r="F197" i="1" s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78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59" i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I129" i="1"/>
  <c r="I140" i="1" s="1"/>
  <c r="H129" i="1"/>
  <c r="H140" i="1" s="1"/>
  <c r="G129" i="1"/>
  <c r="G140" i="1" s="1"/>
  <c r="F140" i="1"/>
  <c r="B121" i="1"/>
  <c r="A121" i="1"/>
  <c r="L120" i="1"/>
  <c r="J120" i="1"/>
  <c r="I120" i="1"/>
  <c r="H120" i="1"/>
  <c r="G120" i="1"/>
  <c r="F120" i="1"/>
  <c r="B111" i="1"/>
  <c r="A111" i="1"/>
  <c r="L121" i="1"/>
  <c r="J121" i="1"/>
  <c r="I121" i="1"/>
  <c r="H121" i="1"/>
  <c r="G121" i="1"/>
  <c r="F121" i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102" i="1"/>
  <c r="B82" i="1"/>
  <c r="A82" i="1"/>
  <c r="L81" i="1"/>
  <c r="J81" i="1"/>
  <c r="I81" i="1"/>
  <c r="H81" i="1"/>
  <c r="G81" i="1"/>
  <c r="F81" i="1"/>
  <c r="B72" i="1"/>
  <c r="A72" i="1"/>
  <c r="L82" i="1"/>
  <c r="J82" i="1"/>
  <c r="I82" i="1"/>
  <c r="H82" i="1"/>
  <c r="G82" i="1"/>
  <c r="F82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I198" i="1" l="1"/>
  <c r="J140" i="1"/>
  <c r="F198" i="1"/>
  <c r="H198" i="1"/>
  <c r="G198" i="1"/>
  <c r="L198" i="1"/>
  <c r="J198" i="1"/>
</calcChain>
</file>

<file path=xl/sharedStrings.xml><?xml version="1.0" encoding="utf-8"?>
<sst xmlns="http://schemas.openxmlformats.org/spreadsheetml/2006/main" count="363" uniqueCount="88">
  <si>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</si>
  <si>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</si>
  <si>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</si>
  <si>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</si>
  <si>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</si>
  <si>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</si>
  <si>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</si>
  <si>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</si>
  <si>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</si>
  <si>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</si>
  <si>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</si>
  <si>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</si>
  <si>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</si>
  <si>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</si>
  <si>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</si>
  <si>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</si>
  <si>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</si>
  <si>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</si>
  <si>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</si>
  <si>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</si>
  <si>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</si>
  <si>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</si>
  <si>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</si>
  <si>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</si>
  <si>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</si>
  <si>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</si>
  <si>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</si>
  <si>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</si>
  <si>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</si>
  <si>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</si>
  <si>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</si>
  <si>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</si>
  <si>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</si>
  <si>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</si>
  <si>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</si>
  <si>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</si>
  <si>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</si>
  <si>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</si>
  <si>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</si>
  <si>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</si>
  <si>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</si>
  <si>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</si>
  <si>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</si>
  <si>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</si>
  <si>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</si>
  <si>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</si>
  <si>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</si>
  <si>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</si>
  <si>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</si>
  <si>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</si>
  <si>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</si>
  <si>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</si>
  <si>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</si>
  <si>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</si>
  <si>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</si>
  <si>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</si>
  <si>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</si>
  <si>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</si>
  <si>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</si>
  <si>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</si>
  <si>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</si>
  <si>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</si>
  <si>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</si>
  <si>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</si>
  <si>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директор ООО "Большая перемена"</t>
  </si>
  <si>
    <t>Волков С.Н.</t>
  </si>
  <si>
    <t>30/10/10</t>
  </si>
  <si>
    <t>200/5</t>
  </si>
  <si>
    <t>Котлета по-домашнему с соусом красным основным</t>
  </si>
  <si>
    <t>90/40</t>
  </si>
  <si>
    <t>Рис отварной с овощами</t>
  </si>
  <si>
    <t>274/505</t>
  </si>
  <si>
    <t>Котлета Куриная с соусом красным основным</t>
  </si>
  <si>
    <t>Макароны отварные</t>
  </si>
  <si>
    <t>294/505</t>
  </si>
  <si>
    <t>15/40/10</t>
  </si>
  <si>
    <t>Биточки мясные панированные Нежные с соусом красным основным</t>
  </si>
  <si>
    <t>Каша гречневая рассыпчатая</t>
  </si>
  <si>
    <t>386/505</t>
  </si>
  <si>
    <t>170/70</t>
  </si>
  <si>
    <t>150/30</t>
  </si>
  <si>
    <t>30/10</t>
  </si>
  <si>
    <t>Кондитерские изделия</t>
  </si>
  <si>
    <t>Сок 0,2 тетра пак</t>
  </si>
  <si>
    <t>Завтрак 2</t>
  </si>
  <si>
    <t>Сыр порционный/яйцо вырёное/ масло сливочное /порциями/</t>
  </si>
  <si>
    <t>Кондитерские изделия в индивидуальной упаковке (1шт.)</t>
  </si>
  <si>
    <t xml:space="preserve"> МАОУ СОШ п.Николевский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</si>
</sst>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1" fillId="0" borderId="1" xfId="1" applyBorder="1"/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0" borderId="2" xfId="1" applyBorder="1"/>
    <xf numFmtId="0" fontId="11" fillId="0" borderId="1" xfId="1" applyBorder="1"/>
    <xf numFmtId="0" fontId="11" fillId="4" borderId="5" xfId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11" fillId="4" borderId="14" xfId="1" applyFill="1" applyBorder="1" applyAlignment="1" applyProtection="1">
      <alignment horizontal="right"/>
      <protection locked="0"/>
    </xf>
    <xf numFmtId="0" fontId="11" fillId="4" borderId="16" xfId="1" applyFill="1" applyBorder="1" applyAlignment="1" applyProtection="1">
      <alignment horizontal="right"/>
      <protection locked="0"/>
    </xf>
    <xf numFmtId="0" fontId="11" fillId="4" borderId="22" xfId="1" applyFill="1" applyBorder="1" applyAlignment="1" applyProtection="1">
      <alignment horizontal="right"/>
      <protection locked="0"/>
    </xf>
    <xf numFmtId="0" fontId="11" fillId="4" borderId="1" xfId="1" applyNumberFormat="1" applyFill="1" applyBorder="1" applyAlignment="1" applyProtection="1">
      <alignment horizontal="right"/>
      <protection locked="0"/>
    </xf>
    <xf numFmtId="49" fontId="11" fillId="4" borderId="1" xfId="1" applyNumberFormat="1" applyFill="1" applyBorder="1" applyAlignment="1" applyProtection="1">
      <alignment horizontal="right"/>
      <protection locked="0"/>
    </xf>
    <xf numFmtId="49" fontId="11" fillId="4" borderId="2" xfId="1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Protection="1"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0" fillId="4" borderId="2" xfId="0" applyFill="1" applyBorder="1" applyProtection="1"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right"/>
    </xf>
    <xf numFmtId="1" fontId="0" fillId="4" borderId="24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9" fillId="0" borderId="27" xfId="0" applyFont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2" fontId="0" fillId="4" borderId="30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0" fontId="2" fillId="0" borderId="31" xfId="0" applyFont="1" applyBorder="1" applyAlignment="1">
      <alignment horizontal="center" vertical="top" wrapText="1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2" fontId="0" fillId="4" borderId="29" xfId="0" applyNumberFormat="1" applyFill="1" applyBorder="1" applyProtection="1">
      <protection locked="0"/>
    </xf>
    <xf numFmtId="2" fontId="0" fillId="4" borderId="33" xfId="0" applyNumberFormat="1" applyFill="1" applyBorder="1" applyProtection="1">
      <protection locked="0"/>
    </xf>
    <xf numFmtId="2" fontId="0" fillId="4" borderId="34" xfId="0" applyNumberFormat="1" applyFill="1" applyBorder="1" applyProtection="1">
      <protection locked="0"/>
    </xf>
    <xf numFmtId="0" fontId="2" fillId="0" borderId="34" xfId="0" applyFont="1" applyBorder="1" applyAlignment="1">
      <alignment horizontal="center" vertical="top" wrapText="1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2" fontId="11" fillId="4" borderId="29" xfId="1" applyNumberFormat="1" applyFill="1" applyBorder="1" applyProtection="1">
      <protection locked="0"/>
    </xf>
    <xf numFmtId="2" fontId="11" fillId="4" borderId="31" xfId="1" applyNumberFormat="1" applyFill="1" applyBorder="1" applyProtection="1">
      <protection locked="0"/>
    </xf>
    <xf numFmtId="2" fontId="11" fillId="4" borderId="35" xfId="1" applyNumberFormat="1" applyFill="1" applyBorder="1" applyProtection="1">
      <protection locked="0"/>
    </xf>
    <xf numFmtId="2" fontId="11" fillId="4" borderId="34" xfId="1" applyNumberFormat="1" applyFill="1" applyBorder="1" applyProtection="1">
      <protection locked="0"/>
    </xf>
    <xf numFmtId="0" fontId="2" fillId="0" borderId="28" xfId="0" applyFont="1" applyBorder="1" applyAlignment="1">
      <alignment horizontal="center"/>
    </xf>
    <xf numFmtId="0" fontId="2" fillId="0" borderId="20" xfId="0" applyFont="1" applyFill="1" applyBorder="1" applyAlignment="1" applyProtection="1">
      <alignment horizontal="right"/>
    </xf>
    <xf numFmtId="1" fontId="0" fillId="4" borderId="4" xfId="0" applyNumberFormat="1" applyFill="1" applyBorder="1" applyAlignment="1" applyProtection="1">
      <alignment horizontal="right"/>
      <protection locked="0"/>
    </xf>
    <xf numFmtId="2" fontId="2" fillId="0" borderId="34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right" vertical="top" wrapText="1"/>
    </xf>
    <xf numFmtId="2" fontId="2" fillId="0" borderId="34" xfId="0" applyNumberFormat="1" applyFont="1" applyBorder="1" applyAlignment="1">
      <alignment horizontal="right" vertical="top" wrapText="1"/>
    </xf>
    <xf numFmtId="1" fontId="2" fillId="0" borderId="24" xfId="0" applyNumberFormat="1" applyFont="1" applyBorder="1" applyAlignment="1">
      <alignment horizontal="right" vertical="top" wrapText="1"/>
    </xf>
    <xf numFmtId="2" fontId="2" fillId="0" borderId="16" xfId="0" applyNumberFormat="1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2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66" t="s">
        <v>87</v>
      </c>
      <c r="D1" s="167"/>
      <c r="E1" s="167"/>
      <c r="F1" s="12" t="s">
        <v>16</v>
      </c>
      <c r="G1" s="2" t="s">
        <v>17</v>
      </c>
      <c r="H1" s="168" t="s">
        <v>64</v>
      </c>
      <c r="I1" s="168"/>
      <c r="J1" s="168"/>
      <c r="K1" s="168"/>
    </row>
    <row r="2" spans="1:12" ht="18" x14ac:dyDescent="0.2">
      <c r="A2" s="34" t="s">
        <v>6</v>
      </c>
      <c r="C2" s="2"/>
      <c r="G2" s="2" t="s">
        <v>18</v>
      </c>
      <c r="H2" s="168" t="s">
        <v>65</v>
      </c>
      <c r="I2" s="168"/>
      <c r="J2" s="168"/>
      <c r="K2" s="168"/>
    </row>
    <row r="3" spans="1:12" ht="17.25" customHeight="1" thickBot="1" x14ac:dyDescent="0.25">
      <c r="A3" s="4" t="s">
        <v>8</v>
      </c>
      <c r="C3" s="2"/>
      <c r="D3" s="3"/>
      <c r="E3" s="36" t="s">
        <v>9</v>
      </c>
      <c r="G3" s="2" t="s">
        <v>19</v>
      </c>
      <c r="H3" s="42">
        <v>11</v>
      </c>
      <c r="I3" s="42">
        <v>12</v>
      </c>
      <c r="J3" s="43">
        <v>2023</v>
      </c>
      <c r="K3" s="156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5" t="s">
        <v>0</v>
      </c>
      <c r="D5" s="135" t="s">
        <v>13</v>
      </c>
      <c r="E5" s="137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8" t="s">
        <v>11</v>
      </c>
      <c r="L5" s="138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12" t="s">
        <v>39</v>
      </c>
      <c r="F6" s="136" t="s">
        <v>67</v>
      </c>
      <c r="G6" s="113">
        <v>4.2</v>
      </c>
      <c r="H6" s="113">
        <v>6.9</v>
      </c>
      <c r="I6" s="113">
        <v>36.1</v>
      </c>
      <c r="J6" s="113">
        <v>220.2</v>
      </c>
      <c r="K6" s="133">
        <v>278</v>
      </c>
      <c r="L6" s="139">
        <v>22.11</v>
      </c>
    </row>
    <row r="7" spans="1:12" ht="15" x14ac:dyDescent="0.25">
      <c r="A7" s="23"/>
      <c r="B7" s="15"/>
      <c r="C7" s="11"/>
      <c r="D7" s="7" t="s">
        <v>22</v>
      </c>
      <c r="E7" s="46" t="s">
        <v>40</v>
      </c>
      <c r="F7" s="47">
        <v>200</v>
      </c>
      <c r="G7" s="47">
        <v>1.5</v>
      </c>
      <c r="H7" s="47">
        <v>1.3</v>
      </c>
      <c r="I7" s="47">
        <v>22.4</v>
      </c>
      <c r="J7" s="47">
        <v>107</v>
      </c>
      <c r="K7" s="127">
        <v>379</v>
      </c>
      <c r="L7" s="140">
        <v>8.15</v>
      </c>
    </row>
    <row r="8" spans="1:12" ht="30" x14ac:dyDescent="0.25">
      <c r="A8" s="23"/>
      <c r="B8" s="15"/>
      <c r="C8" s="11"/>
      <c r="D8" s="7" t="s">
        <v>23</v>
      </c>
      <c r="E8" s="46" t="s">
        <v>42</v>
      </c>
      <c r="F8" s="110" t="s">
        <v>66</v>
      </c>
      <c r="G8" s="47">
        <v>4.3499999999999996</v>
      </c>
      <c r="H8" s="47">
        <v>10.75</v>
      </c>
      <c r="I8" s="47">
        <v>13.93</v>
      </c>
      <c r="J8" s="47">
        <v>181.72</v>
      </c>
      <c r="K8" s="126" t="s">
        <v>41</v>
      </c>
      <c r="L8" s="140">
        <v>22.24</v>
      </c>
    </row>
    <row r="9" spans="1:12" ht="15" x14ac:dyDescent="0.25">
      <c r="A9" s="23"/>
      <c r="B9" s="15"/>
      <c r="C9" s="11"/>
      <c r="D9" s="7" t="s">
        <v>24</v>
      </c>
      <c r="E9" s="46" t="s">
        <v>44</v>
      </c>
      <c r="F9" s="47">
        <v>100</v>
      </c>
      <c r="G9" s="47">
        <v>0.4</v>
      </c>
      <c r="H9" s="47">
        <v>0.4</v>
      </c>
      <c r="I9" s="47">
        <v>9.8000000000000007</v>
      </c>
      <c r="J9" s="47">
        <v>47</v>
      </c>
      <c r="K9" s="126" t="s">
        <v>43</v>
      </c>
      <c r="L9" s="140">
        <v>11.36</v>
      </c>
    </row>
    <row r="10" spans="1:12" ht="15" x14ac:dyDescent="0.25">
      <c r="A10" s="23"/>
      <c r="B10" s="15"/>
      <c r="C10" s="11"/>
      <c r="D10" s="48" t="s">
        <v>45</v>
      </c>
      <c r="E10" s="46" t="s">
        <v>82</v>
      </c>
      <c r="F10" s="47">
        <v>20</v>
      </c>
      <c r="G10" s="47">
        <v>1.6</v>
      </c>
      <c r="H10" s="47">
        <v>2</v>
      </c>
      <c r="I10" s="47">
        <v>14.1</v>
      </c>
      <c r="J10" s="130">
        <v>88</v>
      </c>
      <c r="K10" s="126" t="s">
        <v>43</v>
      </c>
      <c r="L10" s="140">
        <v>10.85</v>
      </c>
    </row>
    <row r="11" spans="1:12" ht="15" x14ac:dyDescent="0.25">
      <c r="A11" s="23"/>
      <c r="B11" s="15"/>
      <c r="C11" s="11" t="s">
        <v>84</v>
      </c>
      <c r="D11" s="48" t="s">
        <v>30</v>
      </c>
      <c r="E11" s="112" t="s">
        <v>83</v>
      </c>
      <c r="F11" s="113">
        <v>200</v>
      </c>
      <c r="G11" s="47">
        <v>1</v>
      </c>
      <c r="H11" s="113">
        <v>0.2</v>
      </c>
      <c r="I11" s="47">
        <v>22.6</v>
      </c>
      <c r="J11" s="131">
        <v>72</v>
      </c>
      <c r="K11" s="133" t="s">
        <v>43</v>
      </c>
      <c r="L11" s="139">
        <v>20.73</v>
      </c>
    </row>
    <row r="12" spans="1:12" ht="30" x14ac:dyDescent="0.25">
      <c r="A12" s="23"/>
      <c r="B12" s="15"/>
      <c r="C12" s="11"/>
      <c r="D12" s="48" t="s">
        <v>45</v>
      </c>
      <c r="E12" s="46" t="s">
        <v>86</v>
      </c>
      <c r="F12" s="157">
        <v>30</v>
      </c>
      <c r="G12" s="122">
        <v>2.2999999999999998</v>
      </c>
      <c r="H12" s="113">
        <v>3.4</v>
      </c>
      <c r="I12" s="47">
        <v>18</v>
      </c>
      <c r="J12" s="131">
        <v>120.6</v>
      </c>
      <c r="K12" s="133" t="s">
        <v>43</v>
      </c>
      <c r="L12" s="139">
        <v>17.850000000000001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805</v>
      </c>
      <c r="G13" s="19">
        <f t="shared" ref="G13:I13" si="0">SUM(G6:G12)</f>
        <v>15.350000000000001</v>
      </c>
      <c r="H13" s="19">
        <f t="shared" si="0"/>
        <v>24.95</v>
      </c>
      <c r="I13" s="19">
        <f t="shared" si="0"/>
        <v>136.93</v>
      </c>
      <c r="J13" s="50">
        <f>SUM(J6:J12)</f>
        <v>836.52</v>
      </c>
      <c r="K13" s="124"/>
      <c r="L13" s="141">
        <f>SUM(L6:L12)</f>
        <v>113.28999999999999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127"/>
      <c r="L14" s="142"/>
    </row>
    <row r="15" spans="1:12" ht="15" x14ac:dyDescent="0.25">
      <c r="A15" s="23"/>
      <c r="B15" s="15"/>
      <c r="C15" s="11"/>
      <c r="D15" s="7" t="s">
        <v>27</v>
      </c>
      <c r="E15" s="37"/>
      <c r="F15" s="38"/>
      <c r="G15" s="38"/>
      <c r="H15" s="38"/>
      <c r="I15" s="38"/>
      <c r="J15" s="38"/>
      <c r="K15" s="127"/>
      <c r="L15" s="143"/>
    </row>
    <row r="16" spans="1:12" ht="15" x14ac:dyDescent="0.25">
      <c r="A16" s="23"/>
      <c r="B16" s="15"/>
      <c r="C16" s="11"/>
      <c r="D16" s="7" t="s">
        <v>28</v>
      </c>
      <c r="E16" s="37"/>
      <c r="F16" s="38"/>
      <c r="G16" s="38"/>
      <c r="H16" s="38"/>
      <c r="I16" s="38"/>
      <c r="J16" s="38"/>
      <c r="K16" s="127"/>
      <c r="L16" s="143"/>
    </row>
    <row r="17" spans="1:12" ht="15" x14ac:dyDescent="0.25">
      <c r="A17" s="23"/>
      <c r="B17" s="15"/>
      <c r="C17" s="11"/>
      <c r="D17" s="7" t="s">
        <v>29</v>
      </c>
      <c r="E17" s="37"/>
      <c r="F17" s="38"/>
      <c r="G17" s="38"/>
      <c r="H17" s="38"/>
      <c r="I17" s="38"/>
      <c r="J17" s="38"/>
      <c r="K17" s="127"/>
      <c r="L17" s="143"/>
    </row>
    <row r="18" spans="1:12" ht="15" x14ac:dyDescent="0.25">
      <c r="A18" s="23"/>
      <c r="B18" s="15"/>
      <c r="C18" s="11"/>
      <c r="D18" s="7" t="s">
        <v>30</v>
      </c>
      <c r="E18" s="37"/>
      <c r="F18" s="38"/>
      <c r="G18" s="38"/>
      <c r="H18" s="38"/>
      <c r="I18" s="38"/>
      <c r="J18" s="38"/>
      <c r="K18" s="127"/>
      <c r="L18" s="143"/>
    </row>
    <row r="19" spans="1:12" ht="15" x14ac:dyDescent="0.25">
      <c r="A19" s="23"/>
      <c r="B19" s="15"/>
      <c r="C19" s="11"/>
      <c r="D19" s="7" t="s">
        <v>31</v>
      </c>
      <c r="E19" s="37"/>
      <c r="F19" s="38"/>
      <c r="G19" s="38"/>
      <c r="H19" s="38"/>
      <c r="I19" s="38"/>
      <c r="J19" s="38"/>
      <c r="K19" s="127"/>
      <c r="L19" s="143"/>
    </row>
    <row r="20" spans="1:12" ht="15" x14ac:dyDescent="0.25">
      <c r="A20" s="23"/>
      <c r="B20" s="15"/>
      <c r="C20" s="11"/>
      <c r="D20" s="7" t="s">
        <v>32</v>
      </c>
      <c r="E20" s="37"/>
      <c r="F20" s="38"/>
      <c r="G20" s="38"/>
      <c r="H20" s="38"/>
      <c r="I20" s="38"/>
      <c r="J20" s="38"/>
      <c r="K20" s="127"/>
      <c r="L20" s="143"/>
    </row>
    <row r="21" spans="1:12" ht="15" x14ac:dyDescent="0.2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127"/>
      <c r="L21" s="143"/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127"/>
      <c r="L22" s="1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124"/>
      <c r="L23" s="144">
        <f t="shared" ref="L23" si="2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63" t="s">
        <v>4</v>
      </c>
      <c r="D24" s="164"/>
      <c r="E24" s="30"/>
      <c r="F24" s="31">
        <f>F13+F23</f>
        <v>805</v>
      </c>
      <c r="G24" s="31">
        <f t="shared" ref="G24:J24" si="3">G13+G23</f>
        <v>15.350000000000001</v>
      </c>
      <c r="H24" s="31">
        <f t="shared" si="3"/>
        <v>24.95</v>
      </c>
      <c r="I24" s="31">
        <f t="shared" si="3"/>
        <v>136.93</v>
      </c>
      <c r="J24" s="31">
        <f t="shared" si="3"/>
        <v>836.52</v>
      </c>
      <c r="K24" s="128"/>
      <c r="L24" s="145">
        <f t="shared" ref="L24" si="4">L13+L23</f>
        <v>113.28999999999999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4" t="s">
        <v>68</v>
      </c>
      <c r="F25" s="111" t="s">
        <v>69</v>
      </c>
      <c r="G25" s="45">
        <v>11.1</v>
      </c>
      <c r="H25" s="45">
        <v>9.5</v>
      </c>
      <c r="I25" s="45">
        <v>11.1</v>
      </c>
      <c r="J25" s="132">
        <v>183.3</v>
      </c>
      <c r="K25" s="134" t="s">
        <v>71</v>
      </c>
      <c r="L25" s="146">
        <v>42.06</v>
      </c>
    </row>
    <row r="26" spans="1:12" ht="15" x14ac:dyDescent="0.25">
      <c r="A26" s="14"/>
      <c r="B26" s="15"/>
      <c r="C26" s="11"/>
      <c r="D26" s="8" t="s">
        <v>21</v>
      </c>
      <c r="E26" s="112" t="s">
        <v>70</v>
      </c>
      <c r="F26" s="113">
        <v>150</v>
      </c>
      <c r="G26" s="113">
        <v>4.8</v>
      </c>
      <c r="H26" s="113">
        <v>4.5</v>
      </c>
      <c r="I26" s="47">
        <v>30.8</v>
      </c>
      <c r="J26" s="131">
        <v>183</v>
      </c>
      <c r="K26" s="133">
        <v>305</v>
      </c>
      <c r="L26" s="148">
        <v>15.83</v>
      </c>
    </row>
    <row r="27" spans="1:12" ht="15" x14ac:dyDescent="0.25">
      <c r="A27" s="14"/>
      <c r="B27" s="15"/>
      <c r="C27" s="11"/>
      <c r="D27" s="7" t="s">
        <v>22</v>
      </c>
      <c r="E27" s="46" t="s">
        <v>46</v>
      </c>
      <c r="F27" s="47">
        <v>200</v>
      </c>
      <c r="G27" s="47">
        <v>0.2</v>
      </c>
      <c r="H27" s="47">
        <v>0.1</v>
      </c>
      <c r="I27" s="47">
        <v>15</v>
      </c>
      <c r="J27" s="130">
        <v>60</v>
      </c>
      <c r="K27" s="126">
        <v>376</v>
      </c>
      <c r="L27" s="148">
        <v>3.12</v>
      </c>
    </row>
    <row r="28" spans="1:12" ht="15" x14ac:dyDescent="0.25">
      <c r="A28" s="14"/>
      <c r="B28" s="15"/>
      <c r="C28" s="11"/>
      <c r="D28" s="7" t="s">
        <v>23</v>
      </c>
      <c r="E28" s="46" t="s">
        <v>47</v>
      </c>
      <c r="F28" s="47">
        <v>30</v>
      </c>
      <c r="G28" s="47">
        <v>1.95</v>
      </c>
      <c r="H28" s="47">
        <v>0.6</v>
      </c>
      <c r="I28" s="47">
        <v>13.8</v>
      </c>
      <c r="J28" s="130">
        <v>69</v>
      </c>
      <c r="K28" s="126" t="s">
        <v>43</v>
      </c>
      <c r="L28" s="148">
        <v>2.85</v>
      </c>
    </row>
    <row r="29" spans="1:12" ht="15" x14ac:dyDescent="0.25">
      <c r="A29" s="14"/>
      <c r="B29" s="15"/>
      <c r="C29" s="11"/>
      <c r="D29" s="48" t="s">
        <v>45</v>
      </c>
      <c r="E29" s="46" t="s">
        <v>82</v>
      </c>
      <c r="F29" s="47">
        <v>20</v>
      </c>
      <c r="G29" s="47">
        <v>1.6</v>
      </c>
      <c r="H29" s="47">
        <v>2</v>
      </c>
      <c r="I29" s="47">
        <v>14.1</v>
      </c>
      <c r="J29" s="130">
        <v>88</v>
      </c>
      <c r="K29" s="126" t="s">
        <v>43</v>
      </c>
      <c r="L29" s="148">
        <v>10.85</v>
      </c>
    </row>
    <row r="30" spans="1:12" ht="15" x14ac:dyDescent="0.25">
      <c r="A30" s="14"/>
      <c r="B30" s="15"/>
      <c r="C30" s="11" t="s">
        <v>84</v>
      </c>
      <c r="D30" s="48" t="s">
        <v>30</v>
      </c>
      <c r="E30" s="112" t="s">
        <v>83</v>
      </c>
      <c r="F30" s="113">
        <v>200</v>
      </c>
      <c r="G30" s="47">
        <v>1</v>
      </c>
      <c r="H30" s="113">
        <v>0.2</v>
      </c>
      <c r="I30" s="47">
        <v>22.6</v>
      </c>
      <c r="J30" s="131">
        <v>72</v>
      </c>
      <c r="K30" s="133" t="s">
        <v>43</v>
      </c>
      <c r="L30" s="147">
        <v>20.73</v>
      </c>
    </row>
    <row r="31" spans="1:12" ht="30" x14ac:dyDescent="0.25">
      <c r="A31" s="14"/>
      <c r="B31" s="15"/>
      <c r="C31" s="11"/>
      <c r="D31" s="48" t="s">
        <v>45</v>
      </c>
      <c r="E31" s="46" t="s">
        <v>86</v>
      </c>
      <c r="F31" s="157">
        <v>30</v>
      </c>
      <c r="G31" s="122">
        <v>2.2999999999999998</v>
      </c>
      <c r="H31" s="113">
        <v>3.4</v>
      </c>
      <c r="I31" s="47">
        <v>18</v>
      </c>
      <c r="J31" s="131">
        <v>120.6</v>
      </c>
      <c r="K31" s="133" t="s">
        <v>43</v>
      </c>
      <c r="L31" s="139">
        <v>17.850000000000001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v>760</v>
      </c>
      <c r="G32" s="19">
        <f t="shared" ref="G32:I32" si="5">SUM(G25:G31)</f>
        <v>22.95</v>
      </c>
      <c r="H32" s="19">
        <f t="shared" si="5"/>
        <v>20.299999999999997</v>
      </c>
      <c r="I32" s="19">
        <f t="shared" si="5"/>
        <v>125.4</v>
      </c>
      <c r="J32" s="50">
        <f>SUM(J25:J31)</f>
        <v>775.9</v>
      </c>
      <c r="K32" s="124"/>
      <c r="L32" s="158">
        <f>SUM(L25:L31)</f>
        <v>113.28999999999999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127"/>
      <c r="L33" s="150"/>
    </row>
    <row r="34" spans="1:12" ht="15" x14ac:dyDescent="0.25">
      <c r="A34" s="14"/>
      <c r="B34" s="15"/>
      <c r="C34" s="11"/>
      <c r="D34" s="7" t="s">
        <v>27</v>
      </c>
      <c r="E34" s="37"/>
      <c r="F34" s="38"/>
      <c r="G34" s="38"/>
      <c r="H34" s="38"/>
      <c r="I34" s="38"/>
      <c r="J34" s="38"/>
      <c r="K34" s="127"/>
      <c r="L34" s="150"/>
    </row>
    <row r="35" spans="1:12" ht="15" x14ac:dyDescent="0.25">
      <c r="A35" s="14"/>
      <c r="B35" s="15"/>
      <c r="C35" s="11"/>
      <c r="D35" s="7" t="s">
        <v>28</v>
      </c>
      <c r="E35" s="37"/>
      <c r="F35" s="38"/>
      <c r="G35" s="38"/>
      <c r="H35" s="38"/>
      <c r="I35" s="38"/>
      <c r="J35" s="38"/>
      <c r="K35" s="127"/>
      <c r="L35" s="150"/>
    </row>
    <row r="36" spans="1:12" ht="15" x14ac:dyDescent="0.2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127"/>
      <c r="L36" s="150"/>
    </row>
    <row r="37" spans="1:12" ht="15" x14ac:dyDescent="0.25">
      <c r="A37" s="14"/>
      <c r="B37" s="15"/>
      <c r="C37" s="11"/>
      <c r="D37" s="7" t="s">
        <v>30</v>
      </c>
      <c r="E37" s="37"/>
      <c r="F37" s="38"/>
      <c r="G37" s="38"/>
      <c r="H37" s="38"/>
      <c r="I37" s="38"/>
      <c r="J37" s="38"/>
      <c r="K37" s="127"/>
      <c r="L37" s="150"/>
    </row>
    <row r="38" spans="1:12" ht="15" x14ac:dyDescent="0.25">
      <c r="A38" s="14"/>
      <c r="B38" s="15"/>
      <c r="C38" s="11"/>
      <c r="D38" s="7" t="s">
        <v>31</v>
      </c>
      <c r="E38" s="37"/>
      <c r="F38" s="38"/>
      <c r="G38" s="38"/>
      <c r="H38" s="38"/>
      <c r="I38" s="38"/>
      <c r="J38" s="38"/>
      <c r="K38" s="127"/>
      <c r="L38" s="143"/>
    </row>
    <row r="39" spans="1:12" ht="15" x14ac:dyDescent="0.25">
      <c r="A39" s="14"/>
      <c r="B39" s="15"/>
      <c r="C39" s="11"/>
      <c r="D39" s="7" t="s">
        <v>32</v>
      </c>
      <c r="E39" s="37"/>
      <c r="F39" s="38"/>
      <c r="G39" s="38"/>
      <c r="H39" s="38"/>
      <c r="I39" s="38"/>
      <c r="J39" s="38"/>
      <c r="K39" s="127"/>
      <c r="L39" s="143"/>
    </row>
    <row r="40" spans="1:12" ht="15" x14ac:dyDescent="0.2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127"/>
      <c r="L40" s="143"/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127"/>
      <c r="L41" s="1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124"/>
      <c r="L42" s="144">
        <f t="shared" si="9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63" t="s">
        <v>4</v>
      </c>
      <c r="D43" s="164"/>
      <c r="E43" s="30"/>
      <c r="F43" s="31">
        <f>F32+F42</f>
        <v>760</v>
      </c>
      <c r="G43" s="31">
        <f t="shared" ref="G43" si="10">G32+G42</f>
        <v>22.95</v>
      </c>
      <c r="H43" s="31">
        <f t="shared" ref="H43" si="11">H32+H42</f>
        <v>20.299999999999997</v>
      </c>
      <c r="I43" s="31">
        <f t="shared" ref="I43" si="12">I32+I42</f>
        <v>125.4</v>
      </c>
      <c r="J43" s="31">
        <f t="shared" ref="J43:L43" si="13">J32+J42</f>
        <v>775.9</v>
      </c>
      <c r="K43" s="128"/>
      <c r="L43" s="145">
        <f t="shared" si="13"/>
        <v>113.28999999999999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4" t="s">
        <v>72</v>
      </c>
      <c r="F44" s="111" t="s">
        <v>69</v>
      </c>
      <c r="G44" s="45">
        <v>13.23</v>
      </c>
      <c r="H44" s="45">
        <v>12.4</v>
      </c>
      <c r="I44" s="45">
        <v>15.08</v>
      </c>
      <c r="J44" s="132">
        <v>223.8</v>
      </c>
      <c r="K44" s="134" t="s">
        <v>74</v>
      </c>
      <c r="L44" s="146">
        <v>39.49</v>
      </c>
    </row>
    <row r="45" spans="1:12" ht="15" x14ac:dyDescent="0.25">
      <c r="A45" s="23"/>
      <c r="B45" s="15"/>
      <c r="C45" s="11"/>
      <c r="D45" s="8" t="s">
        <v>21</v>
      </c>
      <c r="E45" s="112" t="s">
        <v>73</v>
      </c>
      <c r="F45" s="113">
        <v>150</v>
      </c>
      <c r="G45" s="113">
        <v>5.5</v>
      </c>
      <c r="H45" s="113">
        <v>4.8</v>
      </c>
      <c r="I45" s="113">
        <v>38.299999999999997</v>
      </c>
      <c r="J45" s="131">
        <v>191</v>
      </c>
      <c r="K45" s="133">
        <v>469</v>
      </c>
      <c r="L45" s="139">
        <v>15.34</v>
      </c>
    </row>
    <row r="46" spans="1:12" ht="15" x14ac:dyDescent="0.25">
      <c r="A46" s="23"/>
      <c r="B46" s="15"/>
      <c r="C46" s="11"/>
      <c r="D46" s="7" t="s">
        <v>22</v>
      </c>
      <c r="E46" s="46" t="s">
        <v>48</v>
      </c>
      <c r="F46" s="47">
        <v>200</v>
      </c>
      <c r="G46" s="47">
        <v>0.2</v>
      </c>
      <c r="H46" s="47">
        <v>0</v>
      </c>
      <c r="I46" s="47">
        <v>10.199999999999999</v>
      </c>
      <c r="J46" s="130">
        <v>41</v>
      </c>
      <c r="K46" s="126">
        <v>686</v>
      </c>
      <c r="L46" s="140">
        <v>6.18</v>
      </c>
    </row>
    <row r="47" spans="1:12" ht="15" x14ac:dyDescent="0.25">
      <c r="A47" s="23"/>
      <c r="B47" s="15"/>
      <c r="C47" s="11"/>
      <c r="D47" s="7" t="s">
        <v>23</v>
      </c>
      <c r="E47" s="46" t="s">
        <v>47</v>
      </c>
      <c r="F47" s="47">
        <v>30</v>
      </c>
      <c r="G47" s="47">
        <v>1.95</v>
      </c>
      <c r="H47" s="47">
        <v>0.6</v>
      </c>
      <c r="I47" s="47">
        <v>13.8</v>
      </c>
      <c r="J47" s="130">
        <v>69</v>
      </c>
      <c r="K47" s="126" t="s">
        <v>43</v>
      </c>
      <c r="L47" s="140">
        <v>2.85</v>
      </c>
    </row>
    <row r="48" spans="1:12" ht="15" x14ac:dyDescent="0.25">
      <c r="A48" s="23"/>
      <c r="B48" s="15"/>
      <c r="C48" s="11"/>
      <c r="D48" s="48" t="s">
        <v>45</v>
      </c>
      <c r="E48" s="46" t="s">
        <v>82</v>
      </c>
      <c r="F48" s="47">
        <v>20</v>
      </c>
      <c r="G48" s="47">
        <v>1.6</v>
      </c>
      <c r="H48" s="47">
        <v>2</v>
      </c>
      <c r="I48" s="47">
        <v>14.1</v>
      </c>
      <c r="J48" s="130">
        <v>88</v>
      </c>
      <c r="K48" s="126" t="s">
        <v>43</v>
      </c>
      <c r="L48" s="140">
        <v>10.85</v>
      </c>
    </row>
    <row r="49" spans="1:12" ht="15" x14ac:dyDescent="0.25">
      <c r="A49" s="23"/>
      <c r="B49" s="15"/>
      <c r="C49" s="11" t="s">
        <v>84</v>
      </c>
      <c r="D49" s="48" t="s">
        <v>30</v>
      </c>
      <c r="E49" s="112" t="s">
        <v>83</v>
      </c>
      <c r="F49" s="113">
        <v>200</v>
      </c>
      <c r="G49" s="47">
        <v>1</v>
      </c>
      <c r="H49" s="113">
        <v>0.2</v>
      </c>
      <c r="I49" s="113">
        <v>22.6</v>
      </c>
      <c r="J49" s="131">
        <v>72</v>
      </c>
      <c r="K49" s="133" t="s">
        <v>43</v>
      </c>
      <c r="L49" s="139">
        <v>20.73</v>
      </c>
    </row>
    <row r="50" spans="1:12" ht="30" x14ac:dyDescent="0.25">
      <c r="A50" s="23"/>
      <c r="B50" s="15"/>
      <c r="C50" s="11"/>
      <c r="D50" s="48" t="s">
        <v>45</v>
      </c>
      <c r="E50" s="46" t="s">
        <v>86</v>
      </c>
      <c r="F50" s="157">
        <v>30</v>
      </c>
      <c r="G50" s="122">
        <v>2.2999999999999998</v>
      </c>
      <c r="H50" s="113">
        <v>3.4</v>
      </c>
      <c r="I50" s="47">
        <v>18</v>
      </c>
      <c r="J50" s="131">
        <v>120.6</v>
      </c>
      <c r="K50" s="133" t="s">
        <v>43</v>
      </c>
      <c r="L50" s="139">
        <v>17.850000000000001</v>
      </c>
    </row>
    <row r="51" spans="1:12" ht="15" x14ac:dyDescent="0.25">
      <c r="A51" s="24"/>
      <c r="B51" s="17"/>
      <c r="C51" s="8"/>
      <c r="D51" s="18" t="s">
        <v>33</v>
      </c>
      <c r="E51" s="9"/>
      <c r="F51" s="123">
        <v>760</v>
      </c>
      <c r="G51" s="19">
        <f t="shared" ref="G51:I51" si="14">SUM(G44:G50)</f>
        <v>25.78</v>
      </c>
      <c r="H51" s="19">
        <f t="shared" si="14"/>
        <v>23.4</v>
      </c>
      <c r="I51" s="19">
        <f t="shared" si="14"/>
        <v>132.07999999999998</v>
      </c>
      <c r="J51" s="50">
        <f>SUM(J44:J50)</f>
        <v>805.4</v>
      </c>
      <c r="K51" s="124"/>
      <c r="L51" s="159">
        <f>SUM(L44:L50)</f>
        <v>113.28999999999999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127"/>
      <c r="L52" s="150"/>
    </row>
    <row r="53" spans="1:12" ht="15" x14ac:dyDescent="0.25">
      <c r="A53" s="23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127"/>
      <c r="L53" s="150"/>
    </row>
    <row r="54" spans="1:12" ht="15" x14ac:dyDescent="0.25">
      <c r="A54" s="23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127"/>
      <c r="L54" s="150"/>
    </row>
    <row r="55" spans="1:12" ht="15" x14ac:dyDescent="0.25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127"/>
      <c r="L55" s="150"/>
    </row>
    <row r="56" spans="1:12" ht="15" x14ac:dyDescent="0.25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127"/>
      <c r="L56" s="150"/>
    </row>
    <row r="57" spans="1:12" ht="15" x14ac:dyDescent="0.25">
      <c r="A57" s="23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127"/>
      <c r="L57" s="150"/>
    </row>
    <row r="58" spans="1:12" ht="15" x14ac:dyDescent="0.25">
      <c r="A58" s="23"/>
      <c r="B58" s="15"/>
      <c r="C58" s="11"/>
      <c r="D58" s="7" t="s">
        <v>32</v>
      </c>
      <c r="E58" s="37"/>
      <c r="F58" s="38"/>
      <c r="G58" s="38"/>
      <c r="H58" s="38"/>
      <c r="I58" s="38"/>
      <c r="J58" s="38"/>
      <c r="K58" s="127"/>
      <c r="L58" s="150"/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127"/>
      <c r="L59" s="143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127"/>
      <c r="L60" s="1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124"/>
      <c r="L61" s="144">
        <f t="shared" si="18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63" t="s">
        <v>4</v>
      </c>
      <c r="D62" s="164"/>
      <c r="E62" s="30"/>
      <c r="F62" s="31">
        <f>F51+F61</f>
        <v>760</v>
      </c>
      <c r="G62" s="31">
        <f t="shared" ref="G62" si="19">G51+G61</f>
        <v>25.78</v>
      </c>
      <c r="H62" s="31">
        <f t="shared" ref="H62" si="20">H51+H61</f>
        <v>23.4</v>
      </c>
      <c r="I62" s="31">
        <f t="shared" ref="I62" si="21">I51+I61</f>
        <v>132.07999999999998</v>
      </c>
      <c r="J62" s="31">
        <f t="shared" ref="J62:L62" si="22">J51+J61</f>
        <v>805.4</v>
      </c>
      <c r="K62" s="128"/>
      <c r="L62" s="145">
        <f t="shared" si="22"/>
        <v>113.28999999999999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3" t="s">
        <v>21</v>
      </c>
      <c r="E63" s="58" t="s">
        <v>49</v>
      </c>
      <c r="F63" s="55">
        <v>150</v>
      </c>
      <c r="G63" s="55">
        <v>18</v>
      </c>
      <c r="H63" s="55">
        <v>13.6</v>
      </c>
      <c r="I63" s="103">
        <v>34.200000000000003</v>
      </c>
      <c r="J63" s="106">
        <v>206</v>
      </c>
      <c r="K63" s="116">
        <v>320</v>
      </c>
      <c r="L63" s="151">
        <v>35.29</v>
      </c>
    </row>
    <row r="64" spans="1:12" ht="15" x14ac:dyDescent="0.25">
      <c r="A64" s="23"/>
      <c r="B64" s="15"/>
      <c r="C64" s="11"/>
      <c r="D64" s="51" t="s">
        <v>22</v>
      </c>
      <c r="E64" s="59" t="s">
        <v>50</v>
      </c>
      <c r="F64" s="56">
        <v>200</v>
      </c>
      <c r="G64" s="56">
        <v>2.9</v>
      </c>
      <c r="H64" s="56">
        <v>2.5</v>
      </c>
      <c r="I64" s="104">
        <v>24.8</v>
      </c>
      <c r="J64" s="107">
        <v>134</v>
      </c>
      <c r="K64" s="117">
        <v>382</v>
      </c>
      <c r="L64" s="152">
        <v>8.86</v>
      </c>
    </row>
    <row r="65" spans="1:12" ht="15" x14ac:dyDescent="0.25">
      <c r="A65" s="23"/>
      <c r="B65" s="15"/>
      <c r="C65" s="11"/>
      <c r="D65" s="51" t="s">
        <v>23</v>
      </c>
      <c r="E65" s="59" t="s">
        <v>47</v>
      </c>
      <c r="F65" s="56">
        <v>30</v>
      </c>
      <c r="G65" s="56">
        <v>1.95</v>
      </c>
      <c r="H65" s="56">
        <v>0.6</v>
      </c>
      <c r="I65" s="104">
        <v>13.8</v>
      </c>
      <c r="J65" s="107">
        <v>69</v>
      </c>
      <c r="K65" s="117" t="s">
        <v>43</v>
      </c>
      <c r="L65" s="152">
        <v>2.85</v>
      </c>
    </row>
    <row r="66" spans="1:12" ht="15" x14ac:dyDescent="0.25">
      <c r="A66" s="23"/>
      <c r="B66" s="15"/>
      <c r="C66" s="11"/>
      <c r="D66" s="52" t="s">
        <v>24</v>
      </c>
      <c r="E66" s="59" t="s">
        <v>44</v>
      </c>
      <c r="F66" s="56">
        <v>150</v>
      </c>
      <c r="G66" s="56">
        <v>0.6</v>
      </c>
      <c r="H66" s="56">
        <v>0.6</v>
      </c>
      <c r="I66" s="104">
        <v>14.7</v>
      </c>
      <c r="J66" s="107">
        <v>70.5</v>
      </c>
      <c r="K66" s="117" t="s">
        <v>43</v>
      </c>
      <c r="L66" s="152">
        <v>11.36</v>
      </c>
    </row>
    <row r="67" spans="1:12" ht="15" x14ac:dyDescent="0.25">
      <c r="A67" s="23"/>
      <c r="B67" s="15"/>
      <c r="C67" s="11"/>
      <c r="D67" s="54" t="s">
        <v>45</v>
      </c>
      <c r="E67" s="60" t="s">
        <v>82</v>
      </c>
      <c r="F67" s="57">
        <v>20</v>
      </c>
      <c r="G67" s="57">
        <v>1.6</v>
      </c>
      <c r="H67" s="57">
        <v>2</v>
      </c>
      <c r="I67" s="105">
        <v>14.1</v>
      </c>
      <c r="J67" s="108">
        <v>88</v>
      </c>
      <c r="K67" s="118" t="s">
        <v>43</v>
      </c>
      <c r="L67" s="153">
        <v>10.85</v>
      </c>
    </row>
    <row r="68" spans="1:12" ht="15" x14ac:dyDescent="0.25">
      <c r="A68" s="23"/>
      <c r="B68" s="15"/>
      <c r="C68" s="11"/>
      <c r="D68" s="54" t="s">
        <v>21</v>
      </c>
      <c r="E68" s="101" t="s">
        <v>51</v>
      </c>
      <c r="F68" s="104">
        <v>20</v>
      </c>
      <c r="G68" s="104">
        <v>1.3</v>
      </c>
      <c r="H68" s="104">
        <v>1.4</v>
      </c>
      <c r="I68" s="104">
        <v>10.199999999999999</v>
      </c>
      <c r="J68" s="107">
        <v>59.6</v>
      </c>
      <c r="K68" s="117" t="s">
        <v>43</v>
      </c>
      <c r="L68" s="154">
        <v>5.5</v>
      </c>
    </row>
    <row r="69" spans="1:12" ht="15" x14ac:dyDescent="0.25">
      <c r="A69" s="23"/>
      <c r="B69" s="15"/>
      <c r="C69" s="11" t="s">
        <v>84</v>
      </c>
      <c r="D69" s="48" t="s">
        <v>30</v>
      </c>
      <c r="E69" s="112" t="s">
        <v>83</v>
      </c>
      <c r="F69" s="113">
        <v>200</v>
      </c>
      <c r="G69" s="47">
        <v>1</v>
      </c>
      <c r="H69" s="113">
        <v>0.2</v>
      </c>
      <c r="I69" s="47">
        <v>22.6</v>
      </c>
      <c r="J69" s="131">
        <v>72</v>
      </c>
      <c r="K69" s="133" t="s">
        <v>43</v>
      </c>
      <c r="L69" s="147">
        <v>20.73</v>
      </c>
    </row>
    <row r="70" spans="1:12" ht="30" x14ac:dyDescent="0.25">
      <c r="A70" s="23"/>
      <c r="B70" s="15"/>
      <c r="C70" s="11"/>
      <c r="D70" s="48" t="s">
        <v>45</v>
      </c>
      <c r="E70" s="46" t="s">
        <v>86</v>
      </c>
      <c r="F70" s="157">
        <v>30</v>
      </c>
      <c r="G70" s="122">
        <v>2.2999999999999998</v>
      </c>
      <c r="H70" s="113">
        <v>3.4</v>
      </c>
      <c r="I70" s="47">
        <v>18</v>
      </c>
      <c r="J70" s="131">
        <v>120.6</v>
      </c>
      <c r="K70" s="133" t="s">
        <v>43</v>
      </c>
      <c r="L70" s="139">
        <v>17.850000000000001</v>
      </c>
    </row>
    <row r="71" spans="1:12" ht="15" x14ac:dyDescent="0.25">
      <c r="A71" s="24"/>
      <c r="B71" s="17"/>
      <c r="C71" s="8"/>
      <c r="D71" s="18" t="s">
        <v>33</v>
      </c>
      <c r="E71" s="9"/>
      <c r="F71" s="161">
        <f t="shared" ref="F71:I71" si="23">SUM(F63:F70)</f>
        <v>800</v>
      </c>
      <c r="G71" s="19">
        <f t="shared" si="23"/>
        <v>29.650000000000002</v>
      </c>
      <c r="H71" s="19">
        <f t="shared" si="23"/>
        <v>24.3</v>
      </c>
      <c r="I71" s="19">
        <f t="shared" si="23"/>
        <v>152.4</v>
      </c>
      <c r="J71" s="50">
        <f>SUM(J63:J70)</f>
        <v>819.7</v>
      </c>
      <c r="K71" s="124"/>
      <c r="L71" s="160">
        <f>SUM(L63:L70)</f>
        <v>113.28999999999999</v>
      </c>
    </row>
    <row r="72" spans="1:12" ht="15" x14ac:dyDescent="0.25">
      <c r="A72" s="25">
        <f>A63</f>
        <v>1</v>
      </c>
      <c r="B72" s="13">
        <f>B63</f>
        <v>4</v>
      </c>
      <c r="C72" s="10" t="s">
        <v>25</v>
      </c>
      <c r="D72" s="7" t="s">
        <v>26</v>
      </c>
      <c r="E72" s="37"/>
      <c r="F72" s="38"/>
      <c r="G72" s="38"/>
      <c r="H72" s="38"/>
      <c r="I72" s="38"/>
      <c r="J72" s="49"/>
      <c r="K72" s="127"/>
      <c r="L72" s="150"/>
    </row>
    <row r="73" spans="1:12" ht="15" x14ac:dyDescent="0.25">
      <c r="A73" s="23"/>
      <c r="B73" s="15"/>
      <c r="C73" s="11"/>
      <c r="D73" s="7" t="s">
        <v>27</v>
      </c>
      <c r="E73" s="37"/>
      <c r="F73" s="38"/>
      <c r="G73" s="38"/>
      <c r="H73" s="38"/>
      <c r="I73" s="38"/>
      <c r="J73" s="49"/>
      <c r="K73" s="127"/>
      <c r="L73" s="150"/>
    </row>
    <row r="74" spans="1:12" ht="15" x14ac:dyDescent="0.25">
      <c r="A74" s="23"/>
      <c r="B74" s="15"/>
      <c r="C74" s="11"/>
      <c r="D74" s="7" t="s">
        <v>28</v>
      </c>
      <c r="E74" s="37"/>
      <c r="F74" s="38"/>
      <c r="G74" s="38"/>
      <c r="H74" s="38"/>
      <c r="I74" s="38"/>
      <c r="J74" s="49"/>
      <c r="K74" s="127"/>
      <c r="L74" s="150"/>
    </row>
    <row r="75" spans="1:12" ht="15" x14ac:dyDescent="0.25">
      <c r="A75" s="23"/>
      <c r="B75" s="15"/>
      <c r="C75" s="11"/>
      <c r="D75" s="7" t="s">
        <v>29</v>
      </c>
      <c r="E75" s="37"/>
      <c r="F75" s="38"/>
      <c r="G75" s="38"/>
      <c r="H75" s="38"/>
      <c r="I75" s="38"/>
      <c r="J75" s="49"/>
      <c r="K75" s="127"/>
      <c r="L75" s="150"/>
    </row>
    <row r="76" spans="1:12" ht="15" x14ac:dyDescent="0.25">
      <c r="A76" s="23"/>
      <c r="B76" s="15"/>
      <c r="C76" s="11"/>
      <c r="D76" s="7" t="s">
        <v>30</v>
      </c>
      <c r="E76" s="37"/>
      <c r="F76" s="38"/>
      <c r="G76" s="38"/>
      <c r="H76" s="38"/>
      <c r="I76" s="38"/>
      <c r="J76" s="49"/>
      <c r="K76" s="127"/>
      <c r="L76" s="150"/>
    </row>
    <row r="77" spans="1:12" ht="15" x14ac:dyDescent="0.25">
      <c r="A77" s="23"/>
      <c r="B77" s="15"/>
      <c r="C77" s="11"/>
      <c r="D77" s="7" t="s">
        <v>31</v>
      </c>
      <c r="E77" s="37"/>
      <c r="F77" s="38"/>
      <c r="G77" s="38"/>
      <c r="H77" s="38"/>
      <c r="I77" s="38"/>
      <c r="J77" s="49"/>
      <c r="K77" s="127"/>
      <c r="L77" s="150"/>
    </row>
    <row r="78" spans="1:12" ht="15" x14ac:dyDescent="0.25">
      <c r="A78" s="23"/>
      <c r="B78" s="15"/>
      <c r="C78" s="11"/>
      <c r="D78" s="7" t="s">
        <v>32</v>
      </c>
      <c r="E78" s="37"/>
      <c r="F78" s="38"/>
      <c r="G78" s="38"/>
      <c r="H78" s="38"/>
      <c r="I78" s="38"/>
      <c r="J78" s="49"/>
      <c r="K78" s="127"/>
      <c r="L78" s="150"/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49"/>
      <c r="K79" s="127"/>
      <c r="L79" s="143"/>
    </row>
    <row r="80" spans="1:12" ht="15" x14ac:dyDescent="0.25">
      <c r="A80" s="23"/>
      <c r="B80" s="15"/>
      <c r="C80" s="11"/>
      <c r="D80" s="6"/>
      <c r="E80" s="37"/>
      <c r="F80" s="38"/>
      <c r="G80" s="38"/>
      <c r="H80" s="38"/>
      <c r="I80" s="38"/>
      <c r="J80" s="49"/>
      <c r="K80" s="127"/>
      <c r="L80" s="1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4">SUM(G72:G80)</f>
        <v>0</v>
      </c>
      <c r="H81" s="19">
        <f t="shared" ref="H81" si="25">SUM(H72:H80)</f>
        <v>0</v>
      </c>
      <c r="I81" s="19">
        <f t="shared" ref="I81" si="26">SUM(I72:I80)</f>
        <v>0</v>
      </c>
      <c r="J81" s="50">
        <f t="shared" ref="J81:L81" si="27">SUM(J72:J80)</f>
        <v>0</v>
      </c>
      <c r="K81" s="124"/>
      <c r="L81" s="144">
        <f t="shared" si="27"/>
        <v>0</v>
      </c>
    </row>
    <row r="82" spans="1:12" ht="15.75" customHeight="1" thickBot="1" x14ac:dyDescent="0.25">
      <c r="A82" s="28">
        <f>A63</f>
        <v>1</v>
      </c>
      <c r="B82" s="29">
        <f>B63</f>
        <v>4</v>
      </c>
      <c r="C82" s="163" t="s">
        <v>4</v>
      </c>
      <c r="D82" s="164"/>
      <c r="E82" s="30"/>
      <c r="F82" s="31">
        <f>F71+F81</f>
        <v>800</v>
      </c>
      <c r="G82" s="31">
        <f t="shared" ref="G82" si="28">G71+G81</f>
        <v>29.650000000000002</v>
      </c>
      <c r="H82" s="31">
        <f t="shared" ref="H82" si="29">H71+H81</f>
        <v>24.3</v>
      </c>
      <c r="I82" s="31">
        <f t="shared" ref="I82" si="30">I71+I81</f>
        <v>152.4</v>
      </c>
      <c r="J82" s="109">
        <f t="shared" ref="J82:L82" si="31">J71+J81</f>
        <v>819.7</v>
      </c>
      <c r="K82" s="128"/>
      <c r="L82" s="145">
        <f t="shared" si="31"/>
        <v>113.28999999999999</v>
      </c>
    </row>
    <row r="83" spans="1:12" ht="15" x14ac:dyDescent="0.25">
      <c r="A83" s="20">
        <v>1</v>
      </c>
      <c r="B83" s="21">
        <v>5</v>
      </c>
      <c r="C83" s="22" t="s">
        <v>20</v>
      </c>
      <c r="D83" s="63" t="s">
        <v>21</v>
      </c>
      <c r="E83" s="67" t="s">
        <v>52</v>
      </c>
      <c r="F83" s="111" t="s">
        <v>67</v>
      </c>
      <c r="G83" s="65">
        <v>4.2</v>
      </c>
      <c r="H83" s="65">
        <v>7.6</v>
      </c>
      <c r="I83" s="103">
        <v>30.2</v>
      </c>
      <c r="J83" s="106">
        <v>206.4</v>
      </c>
      <c r="K83" s="116">
        <v>174</v>
      </c>
      <c r="L83" s="151">
        <v>18.809999999999999</v>
      </c>
    </row>
    <row r="84" spans="1:12" ht="15" x14ac:dyDescent="0.25">
      <c r="A84" s="23"/>
      <c r="B84" s="15"/>
      <c r="C84" s="11"/>
      <c r="D84" s="61" t="s">
        <v>22</v>
      </c>
      <c r="E84" s="68" t="s">
        <v>53</v>
      </c>
      <c r="F84" s="47">
        <v>200</v>
      </c>
      <c r="G84" s="66">
        <v>1.7</v>
      </c>
      <c r="H84" s="66">
        <v>1.3</v>
      </c>
      <c r="I84" s="104">
        <v>17.399999999999999</v>
      </c>
      <c r="J84" s="107">
        <v>88</v>
      </c>
      <c r="K84" s="117">
        <v>580</v>
      </c>
      <c r="L84" s="152">
        <v>8.6199999999999992</v>
      </c>
    </row>
    <row r="85" spans="1:12" ht="15" x14ac:dyDescent="0.25">
      <c r="A85" s="23"/>
      <c r="B85" s="15"/>
      <c r="C85" s="11"/>
      <c r="D85" s="61" t="s">
        <v>23</v>
      </c>
      <c r="E85" s="68" t="s">
        <v>47</v>
      </c>
      <c r="F85" s="47">
        <v>30</v>
      </c>
      <c r="G85" s="66">
        <v>1.95</v>
      </c>
      <c r="H85" s="66">
        <v>0.6</v>
      </c>
      <c r="I85" s="104">
        <v>13.8</v>
      </c>
      <c r="J85" s="107">
        <v>69</v>
      </c>
      <c r="K85" s="117" t="s">
        <v>43</v>
      </c>
      <c r="L85" s="152">
        <v>2.85</v>
      </c>
    </row>
    <row r="86" spans="1:12" ht="30" x14ac:dyDescent="0.25">
      <c r="A86" s="23"/>
      <c r="B86" s="15"/>
      <c r="C86" s="11"/>
      <c r="D86" s="62" t="s">
        <v>26</v>
      </c>
      <c r="E86" s="68" t="s">
        <v>85</v>
      </c>
      <c r="F86" s="115" t="s">
        <v>75</v>
      </c>
      <c r="G86" s="66">
        <v>8.65</v>
      </c>
      <c r="H86" s="66">
        <v>16.25</v>
      </c>
      <c r="I86" s="104">
        <v>0.43</v>
      </c>
      <c r="J86" s="107">
        <v>183.22</v>
      </c>
      <c r="K86" s="117" t="s">
        <v>54</v>
      </c>
      <c r="L86" s="152">
        <v>33.58</v>
      </c>
    </row>
    <row r="87" spans="1:12" ht="15" x14ac:dyDescent="0.25">
      <c r="A87" s="23"/>
      <c r="B87" s="15"/>
      <c r="C87" s="11"/>
      <c r="D87" s="64" t="s">
        <v>45</v>
      </c>
      <c r="E87" s="101" t="s">
        <v>82</v>
      </c>
      <c r="F87" s="104">
        <v>20</v>
      </c>
      <c r="G87" s="104">
        <v>1.6</v>
      </c>
      <c r="H87" s="104">
        <v>2</v>
      </c>
      <c r="I87" s="104">
        <v>14.1</v>
      </c>
      <c r="J87" s="104">
        <v>88</v>
      </c>
      <c r="K87" s="117" t="s">
        <v>43</v>
      </c>
      <c r="L87" s="154">
        <v>10.85</v>
      </c>
    </row>
    <row r="88" spans="1:12" ht="15" x14ac:dyDescent="0.25">
      <c r="A88" s="23"/>
      <c r="B88" s="15"/>
      <c r="C88" s="11" t="s">
        <v>84</v>
      </c>
      <c r="D88" s="125" t="s">
        <v>30</v>
      </c>
      <c r="E88" s="46" t="s">
        <v>83</v>
      </c>
      <c r="F88" s="47">
        <v>200</v>
      </c>
      <c r="G88" s="47">
        <v>1</v>
      </c>
      <c r="H88" s="47">
        <v>0.2</v>
      </c>
      <c r="I88" s="47">
        <v>22.6</v>
      </c>
      <c r="J88" s="47">
        <v>72</v>
      </c>
      <c r="K88" s="126" t="s">
        <v>43</v>
      </c>
      <c r="L88" s="148">
        <v>20.73</v>
      </c>
    </row>
    <row r="89" spans="1:12" ht="30" x14ac:dyDescent="0.25">
      <c r="A89" s="23"/>
      <c r="B89" s="15"/>
      <c r="C89" s="11"/>
      <c r="D89" s="48" t="s">
        <v>45</v>
      </c>
      <c r="E89" s="46" t="s">
        <v>86</v>
      </c>
      <c r="F89" s="157">
        <v>30</v>
      </c>
      <c r="G89" s="122">
        <v>2.2999999999999998</v>
      </c>
      <c r="H89" s="113">
        <v>3.4</v>
      </c>
      <c r="I89" s="47">
        <v>18</v>
      </c>
      <c r="J89" s="131">
        <v>120.6</v>
      </c>
      <c r="K89" s="133" t="s">
        <v>43</v>
      </c>
      <c r="L89" s="139">
        <v>17.850000000000001</v>
      </c>
    </row>
    <row r="90" spans="1:12" ht="15" x14ac:dyDescent="0.25">
      <c r="A90" s="23"/>
      <c r="B90" s="15"/>
      <c r="C90" s="11"/>
      <c r="D90" s="6"/>
      <c r="E90" s="37"/>
      <c r="F90" s="38"/>
      <c r="G90" s="38"/>
      <c r="H90" s="38"/>
      <c r="I90" s="38"/>
      <c r="J90" s="49"/>
      <c r="K90" s="127"/>
      <c r="L90" s="150"/>
    </row>
    <row r="91" spans="1:12" ht="15" x14ac:dyDescent="0.25">
      <c r="A91" s="24"/>
      <c r="B91" s="17"/>
      <c r="C91" s="8"/>
      <c r="D91" s="18" t="s">
        <v>33</v>
      </c>
      <c r="E91" s="9"/>
      <c r="F91" s="19">
        <v>750</v>
      </c>
      <c r="G91" s="19">
        <f>SUM(G83:G90)</f>
        <v>21.400000000000002</v>
      </c>
      <c r="H91" s="19">
        <f>SUM(H83:H90)</f>
        <v>31.349999999999998</v>
      </c>
      <c r="I91" s="19">
        <f t="shared" ref="I91" si="32">SUM(I83:I90)</f>
        <v>116.53</v>
      </c>
      <c r="J91" s="50">
        <f>SUM(J83:J90)</f>
        <v>827.22</v>
      </c>
      <c r="K91" s="124"/>
      <c r="L91" s="149">
        <f>SUM(L83:L90)</f>
        <v>113.28999999999999</v>
      </c>
    </row>
    <row r="92" spans="1:12" ht="15" x14ac:dyDescent="0.25">
      <c r="A92" s="25">
        <f>A83</f>
        <v>1</v>
      </c>
      <c r="B92" s="13">
        <f>B83</f>
        <v>5</v>
      </c>
      <c r="C92" s="10" t="s">
        <v>25</v>
      </c>
      <c r="D92" s="7" t="s">
        <v>26</v>
      </c>
      <c r="E92" s="37"/>
      <c r="F92" s="38"/>
      <c r="G92" s="38"/>
      <c r="H92" s="38"/>
      <c r="I92" s="38"/>
      <c r="J92" s="49"/>
      <c r="K92" s="127"/>
      <c r="L92" s="150"/>
    </row>
    <row r="93" spans="1:12" ht="15" x14ac:dyDescent="0.25">
      <c r="A93" s="23"/>
      <c r="B93" s="15"/>
      <c r="C93" s="11"/>
      <c r="D93" s="7" t="s">
        <v>27</v>
      </c>
      <c r="E93" s="37"/>
      <c r="F93" s="38"/>
      <c r="G93" s="38"/>
      <c r="H93" s="38"/>
      <c r="I93" s="38"/>
      <c r="J93" s="49"/>
      <c r="K93" s="127"/>
      <c r="L93" s="150"/>
    </row>
    <row r="94" spans="1:12" ht="15" x14ac:dyDescent="0.25">
      <c r="A94" s="23"/>
      <c r="B94" s="15"/>
      <c r="C94" s="11"/>
      <c r="D94" s="7" t="s">
        <v>28</v>
      </c>
      <c r="E94" s="37"/>
      <c r="F94" s="38"/>
      <c r="G94" s="38"/>
      <c r="H94" s="38"/>
      <c r="I94" s="38"/>
      <c r="J94" s="49"/>
      <c r="K94" s="127"/>
      <c r="L94" s="150"/>
    </row>
    <row r="95" spans="1:12" ht="15" x14ac:dyDescent="0.25">
      <c r="A95" s="23"/>
      <c r="B95" s="15"/>
      <c r="C95" s="11"/>
      <c r="D95" s="7" t="s">
        <v>29</v>
      </c>
      <c r="E95" s="37"/>
      <c r="F95" s="38"/>
      <c r="G95" s="38"/>
      <c r="H95" s="38"/>
      <c r="I95" s="38"/>
      <c r="J95" s="49"/>
      <c r="K95" s="127"/>
      <c r="L95" s="150"/>
    </row>
    <row r="96" spans="1:12" ht="15" x14ac:dyDescent="0.25">
      <c r="A96" s="23"/>
      <c r="B96" s="15"/>
      <c r="C96" s="11"/>
      <c r="D96" s="7" t="s">
        <v>30</v>
      </c>
      <c r="E96" s="37"/>
      <c r="F96" s="38"/>
      <c r="G96" s="38"/>
      <c r="H96" s="38"/>
      <c r="I96" s="38"/>
      <c r="J96" s="49"/>
      <c r="K96" s="127"/>
      <c r="L96" s="150"/>
    </row>
    <row r="97" spans="1:12" ht="15" x14ac:dyDescent="0.25">
      <c r="A97" s="23"/>
      <c r="B97" s="15"/>
      <c r="C97" s="11"/>
      <c r="D97" s="7" t="s">
        <v>31</v>
      </c>
      <c r="E97" s="37"/>
      <c r="F97" s="38"/>
      <c r="G97" s="38"/>
      <c r="H97" s="38"/>
      <c r="I97" s="38"/>
      <c r="J97" s="49"/>
      <c r="K97" s="127"/>
      <c r="L97" s="150"/>
    </row>
    <row r="98" spans="1:12" ht="15" x14ac:dyDescent="0.25">
      <c r="A98" s="23"/>
      <c r="B98" s="15"/>
      <c r="C98" s="11"/>
      <c r="D98" s="7" t="s">
        <v>32</v>
      </c>
      <c r="E98" s="37"/>
      <c r="F98" s="38"/>
      <c r="G98" s="38"/>
      <c r="H98" s="38"/>
      <c r="I98" s="38"/>
      <c r="J98" s="49"/>
      <c r="K98" s="127"/>
      <c r="L98" s="150"/>
    </row>
    <row r="99" spans="1:12" ht="15" x14ac:dyDescent="0.25">
      <c r="A99" s="23"/>
      <c r="B99" s="15"/>
      <c r="C99" s="11"/>
      <c r="D99" s="6"/>
      <c r="E99" s="37"/>
      <c r="F99" s="38"/>
      <c r="G99" s="38"/>
      <c r="H99" s="38"/>
      <c r="I99" s="38"/>
      <c r="J99" s="49"/>
      <c r="K99" s="127"/>
      <c r="L99" s="150"/>
    </row>
    <row r="100" spans="1:12" ht="15" x14ac:dyDescent="0.25">
      <c r="A100" s="23"/>
      <c r="B100" s="15"/>
      <c r="C100" s="11"/>
      <c r="D100" s="6"/>
      <c r="E100" s="37"/>
      <c r="F100" s="38"/>
      <c r="G100" s="38"/>
      <c r="H100" s="38"/>
      <c r="I100" s="38"/>
      <c r="J100" s="49"/>
      <c r="K100" s="127"/>
      <c r="L100" s="1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3">SUM(G92:G100)</f>
        <v>0</v>
      </c>
      <c r="H101" s="19">
        <f t="shared" ref="H101" si="34">SUM(H92:H100)</f>
        <v>0</v>
      </c>
      <c r="I101" s="19">
        <f t="shared" ref="I101" si="35">SUM(I92:I100)</f>
        <v>0</v>
      </c>
      <c r="J101" s="50">
        <f t="shared" ref="J101:L101" si="36">SUM(J92:J100)</f>
        <v>0</v>
      </c>
      <c r="K101" s="124"/>
      <c r="L101" s="144">
        <f t="shared" si="36"/>
        <v>0</v>
      </c>
    </row>
    <row r="102" spans="1:12" ht="15.75" customHeight="1" thickBot="1" x14ac:dyDescent="0.25">
      <c r="A102" s="28">
        <f>A83</f>
        <v>1</v>
      </c>
      <c r="B102" s="29">
        <f>B83</f>
        <v>5</v>
      </c>
      <c r="C102" s="163" t="s">
        <v>4</v>
      </c>
      <c r="D102" s="164"/>
      <c r="E102" s="30"/>
      <c r="F102" s="31">
        <f>F91+F101</f>
        <v>750</v>
      </c>
      <c r="G102" s="31">
        <f t="shared" ref="G102" si="37">G91+G101</f>
        <v>21.400000000000002</v>
      </c>
      <c r="H102" s="31">
        <f t="shared" ref="H102" si="38">H91+H101</f>
        <v>31.349999999999998</v>
      </c>
      <c r="I102" s="31">
        <f t="shared" ref="I102" si="39">I91+I101</f>
        <v>116.53</v>
      </c>
      <c r="J102" s="109">
        <f t="shared" ref="J102:L102" si="40">J91+J101</f>
        <v>827.22</v>
      </c>
      <c r="K102" s="128"/>
      <c r="L102" s="145">
        <f t="shared" si="40"/>
        <v>113.28999999999999</v>
      </c>
    </row>
    <row r="103" spans="1:12" ht="30" x14ac:dyDescent="0.25">
      <c r="A103" s="20">
        <v>2</v>
      </c>
      <c r="B103" s="21">
        <v>1</v>
      </c>
      <c r="C103" s="22" t="s">
        <v>20</v>
      </c>
      <c r="D103" s="5" t="s">
        <v>21</v>
      </c>
      <c r="E103" s="44" t="s">
        <v>76</v>
      </c>
      <c r="F103" s="111" t="s">
        <v>69</v>
      </c>
      <c r="G103" s="45">
        <v>10.8</v>
      </c>
      <c r="H103" s="45">
        <v>13.2</v>
      </c>
      <c r="I103" s="45">
        <v>12.1</v>
      </c>
      <c r="J103" s="132">
        <v>210</v>
      </c>
      <c r="K103" s="134" t="s">
        <v>78</v>
      </c>
      <c r="L103" s="146">
        <v>36.22</v>
      </c>
    </row>
    <row r="104" spans="1:12" ht="15" x14ac:dyDescent="0.25">
      <c r="A104" s="23"/>
      <c r="B104" s="15"/>
      <c r="C104" s="11"/>
      <c r="D104" s="8" t="s">
        <v>21</v>
      </c>
      <c r="E104" s="112" t="s">
        <v>77</v>
      </c>
      <c r="F104" s="113">
        <v>150</v>
      </c>
      <c r="G104" s="113">
        <v>8.69</v>
      </c>
      <c r="H104" s="113">
        <v>6.3</v>
      </c>
      <c r="I104" s="113">
        <v>39.4</v>
      </c>
      <c r="J104" s="131">
        <v>245</v>
      </c>
      <c r="K104" s="133">
        <v>171</v>
      </c>
      <c r="L104" s="139">
        <v>18.61</v>
      </c>
    </row>
    <row r="105" spans="1:12" ht="15" x14ac:dyDescent="0.25">
      <c r="A105" s="23"/>
      <c r="B105" s="15"/>
      <c r="C105" s="11"/>
      <c r="D105" s="7" t="s">
        <v>22</v>
      </c>
      <c r="E105" s="46" t="s">
        <v>48</v>
      </c>
      <c r="F105" s="47">
        <v>200</v>
      </c>
      <c r="G105" s="114">
        <v>0.2</v>
      </c>
      <c r="H105" s="130">
        <v>0</v>
      </c>
      <c r="I105" s="47">
        <v>10.199999999999999</v>
      </c>
      <c r="J105" s="130">
        <v>41</v>
      </c>
      <c r="K105" s="126">
        <v>686</v>
      </c>
      <c r="L105" s="140">
        <v>6.18</v>
      </c>
    </row>
    <row r="106" spans="1:12" ht="15" x14ac:dyDescent="0.25">
      <c r="A106" s="23"/>
      <c r="B106" s="15"/>
      <c r="C106" s="11"/>
      <c r="D106" s="7" t="s">
        <v>23</v>
      </c>
      <c r="E106" s="46" t="s">
        <v>47</v>
      </c>
      <c r="F106" s="47">
        <v>30</v>
      </c>
      <c r="G106" s="47">
        <v>1.95</v>
      </c>
      <c r="H106" s="47">
        <v>0.6</v>
      </c>
      <c r="I106" s="47">
        <v>13.8</v>
      </c>
      <c r="J106" s="130">
        <v>69</v>
      </c>
      <c r="K106" s="126" t="s">
        <v>43</v>
      </c>
      <c r="L106" s="140">
        <v>2.85</v>
      </c>
    </row>
    <row r="107" spans="1:12" ht="15" x14ac:dyDescent="0.25">
      <c r="A107" s="23"/>
      <c r="B107" s="15"/>
      <c r="C107" s="11"/>
      <c r="D107" s="96" t="s">
        <v>45</v>
      </c>
      <c r="E107" s="101" t="s">
        <v>82</v>
      </c>
      <c r="F107" s="104">
        <v>20</v>
      </c>
      <c r="G107" s="104">
        <v>1.6</v>
      </c>
      <c r="H107" s="104">
        <v>2</v>
      </c>
      <c r="I107" s="104">
        <v>14.1</v>
      </c>
      <c r="J107" s="107">
        <v>88</v>
      </c>
      <c r="K107" s="117" t="s">
        <v>43</v>
      </c>
      <c r="L107" s="152">
        <v>10.85</v>
      </c>
    </row>
    <row r="108" spans="1:12" ht="15" x14ac:dyDescent="0.25">
      <c r="A108" s="23"/>
      <c r="B108" s="15"/>
      <c r="C108" s="11" t="s">
        <v>84</v>
      </c>
      <c r="D108" s="125" t="s">
        <v>30</v>
      </c>
      <c r="E108" s="46" t="s">
        <v>83</v>
      </c>
      <c r="F108" s="47">
        <v>200</v>
      </c>
      <c r="G108" s="47">
        <v>1</v>
      </c>
      <c r="H108" s="47">
        <v>0.2</v>
      </c>
      <c r="I108" s="47">
        <v>22.6</v>
      </c>
      <c r="J108" s="47">
        <v>72</v>
      </c>
      <c r="K108" s="126" t="s">
        <v>43</v>
      </c>
      <c r="L108" s="140">
        <v>20.73</v>
      </c>
    </row>
    <row r="109" spans="1:12" ht="30" x14ac:dyDescent="0.25">
      <c r="A109" s="23"/>
      <c r="B109" s="15"/>
      <c r="C109" s="11"/>
      <c r="D109" s="48" t="s">
        <v>45</v>
      </c>
      <c r="E109" s="46" t="s">
        <v>86</v>
      </c>
      <c r="F109" s="157">
        <v>30</v>
      </c>
      <c r="G109" s="122">
        <v>2.2999999999999998</v>
      </c>
      <c r="H109" s="113">
        <v>3.4</v>
      </c>
      <c r="I109" s="47">
        <v>18</v>
      </c>
      <c r="J109" s="131">
        <v>120.6</v>
      </c>
      <c r="K109" s="133" t="s">
        <v>43</v>
      </c>
      <c r="L109" s="139">
        <v>17.850000000000001</v>
      </c>
    </row>
    <row r="110" spans="1:12" ht="15" x14ac:dyDescent="0.25">
      <c r="A110" s="24"/>
      <c r="B110" s="17"/>
      <c r="C110" s="8"/>
      <c r="D110" s="18" t="s">
        <v>33</v>
      </c>
      <c r="E110" s="9"/>
      <c r="F110" s="19">
        <v>760</v>
      </c>
      <c r="G110" s="19">
        <f t="shared" ref="G110:I110" si="41">SUM(G103:G109)</f>
        <v>26.540000000000003</v>
      </c>
      <c r="H110" s="19">
        <f t="shared" si="41"/>
        <v>25.7</v>
      </c>
      <c r="I110" s="19">
        <f t="shared" si="41"/>
        <v>130.19999999999999</v>
      </c>
      <c r="J110" s="50">
        <f>SUM(J103:J109)</f>
        <v>845.6</v>
      </c>
      <c r="K110" s="124"/>
      <c r="L110" s="162">
        <f>SUM(L103:L109)</f>
        <v>113.28999999999999</v>
      </c>
    </row>
    <row r="111" spans="1:12" ht="15" x14ac:dyDescent="0.2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7"/>
      <c r="F111" s="38"/>
      <c r="G111" s="38"/>
      <c r="H111" s="38"/>
      <c r="I111" s="38"/>
      <c r="J111" s="49"/>
      <c r="K111" s="127"/>
      <c r="L111" s="143"/>
    </row>
    <row r="112" spans="1:12" ht="15" x14ac:dyDescent="0.25">
      <c r="A112" s="23"/>
      <c r="B112" s="15"/>
      <c r="C112" s="11"/>
      <c r="D112" s="7" t="s">
        <v>27</v>
      </c>
      <c r="E112" s="37"/>
      <c r="F112" s="38"/>
      <c r="G112" s="38"/>
      <c r="H112" s="38"/>
      <c r="I112" s="38"/>
      <c r="J112" s="49"/>
      <c r="K112" s="127"/>
      <c r="L112" s="143"/>
    </row>
    <row r="113" spans="1:12" ht="15" x14ac:dyDescent="0.25">
      <c r="A113" s="23"/>
      <c r="B113" s="15"/>
      <c r="C113" s="11"/>
      <c r="D113" s="7" t="s">
        <v>28</v>
      </c>
      <c r="E113" s="37"/>
      <c r="F113" s="38"/>
      <c r="G113" s="38"/>
      <c r="H113" s="38"/>
      <c r="I113" s="38"/>
      <c r="J113" s="49"/>
      <c r="K113" s="127"/>
      <c r="L113" s="143"/>
    </row>
    <row r="114" spans="1:12" ht="15" x14ac:dyDescent="0.25">
      <c r="A114" s="23"/>
      <c r="B114" s="15"/>
      <c r="C114" s="11"/>
      <c r="D114" s="7" t="s">
        <v>29</v>
      </c>
      <c r="E114" s="37"/>
      <c r="F114" s="38"/>
      <c r="G114" s="38"/>
      <c r="H114" s="38"/>
      <c r="I114" s="38"/>
      <c r="J114" s="49"/>
      <c r="K114" s="127"/>
      <c r="L114" s="143"/>
    </row>
    <row r="115" spans="1:12" ht="15" x14ac:dyDescent="0.25">
      <c r="A115" s="23"/>
      <c r="B115" s="15"/>
      <c r="C115" s="11"/>
      <c r="D115" s="7" t="s">
        <v>30</v>
      </c>
      <c r="E115" s="37"/>
      <c r="F115" s="38"/>
      <c r="G115" s="38"/>
      <c r="H115" s="38"/>
      <c r="I115" s="38"/>
      <c r="J115" s="49"/>
      <c r="K115" s="127"/>
      <c r="L115" s="143"/>
    </row>
    <row r="116" spans="1:12" ht="15" x14ac:dyDescent="0.25">
      <c r="A116" s="23"/>
      <c r="B116" s="15"/>
      <c r="C116" s="11"/>
      <c r="D116" s="7" t="s">
        <v>31</v>
      </c>
      <c r="E116" s="37"/>
      <c r="F116" s="38"/>
      <c r="G116" s="38"/>
      <c r="H116" s="38"/>
      <c r="I116" s="38"/>
      <c r="J116" s="49"/>
      <c r="K116" s="127"/>
      <c r="L116" s="143"/>
    </row>
    <row r="117" spans="1:12" ht="15" x14ac:dyDescent="0.25">
      <c r="A117" s="23"/>
      <c r="B117" s="15"/>
      <c r="C117" s="11"/>
      <c r="D117" s="7" t="s">
        <v>32</v>
      </c>
      <c r="E117" s="37"/>
      <c r="F117" s="38"/>
      <c r="G117" s="38"/>
      <c r="H117" s="38"/>
      <c r="I117" s="38"/>
      <c r="J117" s="49"/>
      <c r="K117" s="127"/>
      <c r="L117" s="143"/>
    </row>
    <row r="118" spans="1:12" ht="15" x14ac:dyDescent="0.25">
      <c r="A118" s="23"/>
      <c r="B118" s="15"/>
      <c r="C118" s="11"/>
      <c r="D118" s="6"/>
      <c r="E118" s="37"/>
      <c r="F118" s="38"/>
      <c r="G118" s="38"/>
      <c r="H118" s="38"/>
      <c r="I118" s="38"/>
      <c r="J118" s="49"/>
      <c r="K118" s="127"/>
      <c r="L118" s="143"/>
    </row>
    <row r="119" spans="1:12" ht="15" x14ac:dyDescent="0.25">
      <c r="A119" s="23"/>
      <c r="B119" s="15"/>
      <c r="C119" s="11"/>
      <c r="D119" s="6"/>
      <c r="E119" s="37"/>
      <c r="F119" s="38"/>
      <c r="G119" s="38"/>
      <c r="H119" s="38"/>
      <c r="I119" s="38"/>
      <c r="J119" s="49"/>
      <c r="K119" s="127"/>
      <c r="L119" s="1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42">SUM(G111:G119)</f>
        <v>0</v>
      </c>
      <c r="H120" s="19">
        <f t="shared" si="42"/>
        <v>0</v>
      </c>
      <c r="I120" s="19">
        <f t="shared" si="42"/>
        <v>0</v>
      </c>
      <c r="J120" s="50">
        <f t="shared" si="42"/>
        <v>0</v>
      </c>
      <c r="K120" s="124"/>
      <c r="L120" s="144">
        <f t="shared" ref="L120" si="43">SUM(L111:L119)</f>
        <v>0</v>
      </c>
    </row>
    <row r="121" spans="1:12" ht="15.75" thickBot="1" x14ac:dyDescent="0.25">
      <c r="A121" s="28">
        <f>A103</f>
        <v>2</v>
      </c>
      <c r="B121" s="29">
        <f>B103</f>
        <v>1</v>
      </c>
      <c r="C121" s="163" t="s">
        <v>4</v>
      </c>
      <c r="D121" s="164"/>
      <c r="E121" s="30"/>
      <c r="F121" s="31">
        <f>F110+F120</f>
        <v>760</v>
      </c>
      <c r="G121" s="31">
        <f t="shared" ref="G121" si="44">G110+G120</f>
        <v>26.540000000000003</v>
      </c>
      <c r="H121" s="31">
        <f t="shared" ref="H121" si="45">H110+H120</f>
        <v>25.7</v>
      </c>
      <c r="I121" s="31">
        <f t="shared" ref="I121" si="46">I110+I120</f>
        <v>130.19999999999999</v>
      </c>
      <c r="J121" s="109">
        <f t="shared" ref="J121:L121" si="47">J110+J120</f>
        <v>845.6</v>
      </c>
      <c r="K121" s="128"/>
      <c r="L121" s="145">
        <f t="shared" si="47"/>
        <v>113.28999999999999</v>
      </c>
    </row>
    <row r="122" spans="1:12" ht="15" x14ac:dyDescent="0.25">
      <c r="A122" s="14">
        <v>2</v>
      </c>
      <c r="B122" s="15">
        <v>2</v>
      </c>
      <c r="C122" s="22" t="s">
        <v>20</v>
      </c>
      <c r="D122" s="70" t="s">
        <v>21</v>
      </c>
      <c r="E122" s="75" t="s">
        <v>55</v>
      </c>
      <c r="F122" s="72">
        <v>150</v>
      </c>
      <c r="G122" s="72">
        <v>11.3</v>
      </c>
      <c r="H122" s="72">
        <v>19.5</v>
      </c>
      <c r="I122" s="103">
        <v>2.2999999999999998</v>
      </c>
      <c r="J122" s="106">
        <v>238</v>
      </c>
      <c r="K122" s="116">
        <v>210</v>
      </c>
      <c r="L122" s="151">
        <v>25.87</v>
      </c>
    </row>
    <row r="123" spans="1:12" ht="15" x14ac:dyDescent="0.25">
      <c r="A123" s="14"/>
      <c r="B123" s="15"/>
      <c r="C123" s="11"/>
      <c r="D123" s="69" t="s">
        <v>22</v>
      </c>
      <c r="E123" s="76" t="s">
        <v>40</v>
      </c>
      <c r="F123" s="73">
        <v>200</v>
      </c>
      <c r="G123" s="73">
        <v>1.5</v>
      </c>
      <c r="H123" s="73">
        <v>1.3</v>
      </c>
      <c r="I123" s="104">
        <v>22.4</v>
      </c>
      <c r="J123" s="107">
        <v>107</v>
      </c>
      <c r="K123" s="117">
        <v>379</v>
      </c>
      <c r="L123" s="152">
        <v>7.15</v>
      </c>
    </row>
    <row r="124" spans="1:12" ht="30" x14ac:dyDescent="0.25">
      <c r="A124" s="14"/>
      <c r="B124" s="15"/>
      <c r="C124" s="11"/>
      <c r="D124" s="69" t="s">
        <v>23</v>
      </c>
      <c r="E124" s="76" t="s">
        <v>56</v>
      </c>
      <c r="F124" s="121" t="s">
        <v>66</v>
      </c>
      <c r="G124" s="73">
        <v>4.3499999999999996</v>
      </c>
      <c r="H124" s="73">
        <v>10.75</v>
      </c>
      <c r="I124" s="104">
        <v>13.93</v>
      </c>
      <c r="J124" s="107">
        <v>181.72</v>
      </c>
      <c r="K124" s="117" t="s">
        <v>41</v>
      </c>
      <c r="L124" s="152">
        <v>22.24</v>
      </c>
    </row>
    <row r="125" spans="1:12" ht="15" x14ac:dyDescent="0.25">
      <c r="A125" s="14"/>
      <c r="B125" s="15"/>
      <c r="C125" s="11"/>
      <c r="D125" s="71" t="s">
        <v>24</v>
      </c>
      <c r="E125" s="77" t="s">
        <v>44</v>
      </c>
      <c r="F125" s="74">
        <v>100</v>
      </c>
      <c r="G125" s="74">
        <v>0.4</v>
      </c>
      <c r="H125" s="74">
        <v>0.4</v>
      </c>
      <c r="I125" s="105">
        <v>9.8000000000000007</v>
      </c>
      <c r="J125" s="108">
        <v>47</v>
      </c>
      <c r="K125" s="118" t="s">
        <v>43</v>
      </c>
      <c r="L125" s="153">
        <v>8.6</v>
      </c>
    </row>
    <row r="126" spans="1:12" ht="15" x14ac:dyDescent="0.25">
      <c r="A126" s="14"/>
      <c r="B126" s="15"/>
      <c r="C126" s="11"/>
      <c r="D126" s="96" t="s">
        <v>45</v>
      </c>
      <c r="E126" s="101" t="s">
        <v>82</v>
      </c>
      <c r="F126" s="104">
        <v>20</v>
      </c>
      <c r="G126" s="104">
        <v>1.6</v>
      </c>
      <c r="H126" s="104">
        <v>2</v>
      </c>
      <c r="I126" s="104">
        <v>14.1</v>
      </c>
      <c r="J126" s="104">
        <v>88</v>
      </c>
      <c r="K126" s="117" t="s">
        <v>43</v>
      </c>
      <c r="L126" s="152">
        <v>10.85</v>
      </c>
    </row>
    <row r="127" spans="1:12" ht="15" x14ac:dyDescent="0.25">
      <c r="A127" s="14"/>
      <c r="B127" s="15"/>
      <c r="C127" s="11" t="s">
        <v>84</v>
      </c>
      <c r="D127" s="125" t="s">
        <v>30</v>
      </c>
      <c r="E127" s="46" t="s">
        <v>83</v>
      </c>
      <c r="F127" s="47">
        <v>200</v>
      </c>
      <c r="G127" s="47">
        <v>1</v>
      </c>
      <c r="H127" s="47">
        <v>0.2</v>
      </c>
      <c r="I127" s="47">
        <v>22.6</v>
      </c>
      <c r="J127" s="47">
        <v>72</v>
      </c>
      <c r="K127" s="126" t="s">
        <v>43</v>
      </c>
      <c r="L127" s="140">
        <v>20.73</v>
      </c>
    </row>
    <row r="128" spans="1:12" ht="30" x14ac:dyDescent="0.25">
      <c r="A128" s="14"/>
      <c r="B128" s="15"/>
      <c r="C128" s="11"/>
      <c r="D128" s="48" t="s">
        <v>45</v>
      </c>
      <c r="E128" s="46" t="s">
        <v>86</v>
      </c>
      <c r="F128" s="157">
        <v>30</v>
      </c>
      <c r="G128" s="122">
        <v>2.2999999999999998</v>
      </c>
      <c r="H128" s="113">
        <v>3.4</v>
      </c>
      <c r="I128" s="47">
        <v>18</v>
      </c>
      <c r="J128" s="131">
        <v>120.6</v>
      </c>
      <c r="K128" s="133" t="s">
        <v>43</v>
      </c>
      <c r="L128" s="139">
        <v>17.850000000000001</v>
      </c>
    </row>
    <row r="129" spans="1:12" ht="15" x14ac:dyDescent="0.25">
      <c r="A129" s="16"/>
      <c r="B129" s="17"/>
      <c r="C129" s="8"/>
      <c r="D129" s="18" t="s">
        <v>33</v>
      </c>
      <c r="E129" s="9"/>
      <c r="F129" s="19">
        <v>750</v>
      </c>
      <c r="G129" s="19">
        <f>SUM(G122:G128)</f>
        <v>22.45</v>
      </c>
      <c r="H129" s="19">
        <f>SUM(H122:H128)</f>
        <v>37.550000000000004</v>
      </c>
      <c r="I129" s="19">
        <f t="shared" ref="I129" si="48">SUM(I122:I128)</f>
        <v>103.13</v>
      </c>
      <c r="J129" s="50">
        <f>SUM(J122:J128)</f>
        <v>854.32</v>
      </c>
      <c r="K129" s="124"/>
      <c r="L129" s="144">
        <f>SUM(L122:L128)</f>
        <v>113.29000000000002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37"/>
      <c r="F130" s="38"/>
      <c r="G130" s="38"/>
      <c r="H130" s="38"/>
      <c r="I130" s="38"/>
      <c r="J130" s="49"/>
      <c r="K130" s="127"/>
      <c r="L130" s="143"/>
    </row>
    <row r="131" spans="1:12" ht="15" x14ac:dyDescent="0.25">
      <c r="A131" s="14"/>
      <c r="B131" s="15"/>
      <c r="C131" s="11"/>
      <c r="D131" s="7" t="s">
        <v>27</v>
      </c>
      <c r="E131" s="37"/>
      <c r="F131" s="38"/>
      <c r="G131" s="38"/>
      <c r="H131" s="38"/>
      <c r="I131" s="38"/>
      <c r="J131" s="49"/>
      <c r="K131" s="127"/>
      <c r="L131" s="143"/>
    </row>
    <row r="132" spans="1:12" ht="15" x14ac:dyDescent="0.25">
      <c r="A132" s="14"/>
      <c r="B132" s="15"/>
      <c r="C132" s="11"/>
      <c r="D132" s="7" t="s">
        <v>28</v>
      </c>
      <c r="E132" s="37"/>
      <c r="F132" s="38"/>
      <c r="G132" s="38"/>
      <c r="H132" s="38"/>
      <c r="I132" s="38"/>
      <c r="J132" s="49"/>
      <c r="K132" s="127"/>
      <c r="L132" s="143"/>
    </row>
    <row r="133" spans="1:12" ht="15" x14ac:dyDescent="0.25">
      <c r="A133" s="14"/>
      <c r="B133" s="15"/>
      <c r="C133" s="11"/>
      <c r="D133" s="7" t="s">
        <v>29</v>
      </c>
      <c r="E133" s="37"/>
      <c r="F133" s="38"/>
      <c r="G133" s="38"/>
      <c r="H133" s="38"/>
      <c r="I133" s="38"/>
      <c r="J133" s="49"/>
      <c r="K133" s="127"/>
      <c r="L133" s="143"/>
    </row>
    <row r="134" spans="1:12" ht="15" x14ac:dyDescent="0.25">
      <c r="A134" s="14"/>
      <c r="B134" s="15"/>
      <c r="C134" s="11"/>
      <c r="D134" s="7" t="s">
        <v>30</v>
      </c>
      <c r="E134" s="37"/>
      <c r="F134" s="38"/>
      <c r="G134" s="38"/>
      <c r="H134" s="38"/>
      <c r="I134" s="38"/>
      <c r="J134" s="49"/>
      <c r="K134" s="127"/>
      <c r="L134" s="143"/>
    </row>
    <row r="135" spans="1:12" ht="15" x14ac:dyDescent="0.25">
      <c r="A135" s="14"/>
      <c r="B135" s="15"/>
      <c r="C135" s="11"/>
      <c r="D135" s="7" t="s">
        <v>31</v>
      </c>
      <c r="E135" s="37"/>
      <c r="F135" s="38"/>
      <c r="G135" s="38"/>
      <c r="H135" s="38"/>
      <c r="I135" s="38"/>
      <c r="J135" s="49"/>
      <c r="K135" s="127"/>
      <c r="L135" s="143"/>
    </row>
    <row r="136" spans="1:12" ht="15" x14ac:dyDescent="0.25">
      <c r="A136" s="14"/>
      <c r="B136" s="15"/>
      <c r="C136" s="11"/>
      <c r="D136" s="7" t="s">
        <v>32</v>
      </c>
      <c r="E136" s="37"/>
      <c r="F136" s="38"/>
      <c r="G136" s="38"/>
      <c r="H136" s="38"/>
      <c r="I136" s="38"/>
      <c r="J136" s="49"/>
      <c r="K136" s="127"/>
      <c r="L136" s="143"/>
    </row>
    <row r="137" spans="1:12" ht="15" x14ac:dyDescent="0.25">
      <c r="A137" s="14"/>
      <c r="B137" s="15"/>
      <c r="C137" s="11"/>
      <c r="D137" s="6"/>
      <c r="E137" s="37"/>
      <c r="F137" s="38"/>
      <c r="G137" s="38"/>
      <c r="H137" s="38"/>
      <c r="I137" s="38"/>
      <c r="J137" s="49"/>
      <c r="K137" s="127"/>
      <c r="L137" s="143"/>
    </row>
    <row r="138" spans="1:12" ht="15" x14ac:dyDescent="0.25">
      <c r="A138" s="14"/>
      <c r="B138" s="15"/>
      <c r="C138" s="11"/>
      <c r="D138" s="6"/>
      <c r="E138" s="37"/>
      <c r="F138" s="38"/>
      <c r="G138" s="38"/>
      <c r="H138" s="38"/>
      <c r="I138" s="38"/>
      <c r="J138" s="49"/>
      <c r="K138" s="127"/>
      <c r="L138" s="1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49">SUM(G130:G138)</f>
        <v>0</v>
      </c>
      <c r="H139" s="19">
        <f t="shared" si="49"/>
        <v>0</v>
      </c>
      <c r="I139" s="19">
        <f t="shared" si="49"/>
        <v>0</v>
      </c>
      <c r="J139" s="50">
        <f t="shared" si="49"/>
        <v>0</v>
      </c>
      <c r="K139" s="124"/>
      <c r="L139" s="144">
        <f t="shared" ref="L139" si="50">SUM(L130:L138)</f>
        <v>0</v>
      </c>
    </row>
    <row r="140" spans="1:12" ht="15.75" thickBot="1" x14ac:dyDescent="0.25">
      <c r="A140" s="32">
        <f>A122</f>
        <v>2</v>
      </c>
      <c r="B140" s="32">
        <f>B122</f>
        <v>2</v>
      </c>
      <c r="C140" s="163" t="s">
        <v>4</v>
      </c>
      <c r="D140" s="164"/>
      <c r="E140" s="30"/>
      <c r="F140" s="31">
        <f>F129+F139</f>
        <v>750</v>
      </c>
      <c r="G140" s="31">
        <f t="shared" ref="G140" si="51">G129+G139</f>
        <v>22.45</v>
      </c>
      <c r="H140" s="31">
        <f t="shared" ref="H140" si="52">H129+H139</f>
        <v>37.550000000000004</v>
      </c>
      <c r="I140" s="31">
        <f t="shared" ref="I140" si="53">I129+I139</f>
        <v>103.13</v>
      </c>
      <c r="J140" s="109">
        <f t="shared" ref="J140:L140" si="54">J129+J139</f>
        <v>854.32</v>
      </c>
      <c r="K140" s="128"/>
      <c r="L140" s="145">
        <f t="shared" si="54"/>
        <v>113.29000000000002</v>
      </c>
    </row>
    <row r="141" spans="1:12" ht="15" x14ac:dyDescent="0.25">
      <c r="A141" s="20">
        <v>2</v>
      </c>
      <c r="B141" s="21">
        <v>3</v>
      </c>
      <c r="C141" s="22" t="s">
        <v>20</v>
      </c>
      <c r="D141" s="79" t="s">
        <v>21</v>
      </c>
      <c r="E141" s="84" t="s">
        <v>57</v>
      </c>
      <c r="F141" s="119" t="s">
        <v>79</v>
      </c>
      <c r="G141" s="81">
        <v>14.7</v>
      </c>
      <c r="H141" s="81">
        <v>13</v>
      </c>
      <c r="I141" s="103">
        <v>40.700000000000003</v>
      </c>
      <c r="J141" s="106">
        <v>346</v>
      </c>
      <c r="K141" s="116">
        <v>265</v>
      </c>
      <c r="L141" s="151">
        <v>52.01</v>
      </c>
    </row>
    <row r="142" spans="1:12" ht="15" x14ac:dyDescent="0.25">
      <c r="A142" s="23"/>
      <c r="B142" s="15"/>
      <c r="C142" s="11"/>
      <c r="D142" s="78" t="s">
        <v>22</v>
      </c>
      <c r="E142" s="85" t="s">
        <v>46</v>
      </c>
      <c r="F142" s="82">
        <v>200</v>
      </c>
      <c r="G142" s="82">
        <v>0.2</v>
      </c>
      <c r="H142" s="82">
        <v>0.1</v>
      </c>
      <c r="I142" s="104">
        <v>15</v>
      </c>
      <c r="J142" s="107">
        <v>60</v>
      </c>
      <c r="K142" s="117">
        <v>376</v>
      </c>
      <c r="L142" s="152">
        <v>3.12</v>
      </c>
    </row>
    <row r="143" spans="1:12" ht="15" x14ac:dyDescent="0.25">
      <c r="A143" s="23"/>
      <c r="B143" s="15"/>
      <c r="C143" s="11"/>
      <c r="D143" s="78" t="s">
        <v>23</v>
      </c>
      <c r="E143" s="85" t="s">
        <v>47</v>
      </c>
      <c r="F143" s="82">
        <v>30</v>
      </c>
      <c r="G143" s="82">
        <v>1.95</v>
      </c>
      <c r="H143" s="82">
        <v>0.6</v>
      </c>
      <c r="I143" s="104">
        <v>13.8</v>
      </c>
      <c r="J143" s="107">
        <v>69</v>
      </c>
      <c r="K143" s="117" t="s">
        <v>43</v>
      </c>
      <c r="L143" s="152">
        <v>2.85</v>
      </c>
    </row>
    <row r="144" spans="1:12" ht="15.75" customHeight="1" x14ac:dyDescent="0.25">
      <c r="A144" s="23"/>
      <c r="B144" s="15"/>
      <c r="C144" s="11"/>
      <c r="D144" s="80" t="s">
        <v>45</v>
      </c>
      <c r="E144" s="86" t="s">
        <v>58</v>
      </c>
      <c r="F144" s="83">
        <v>30</v>
      </c>
      <c r="G144" s="83">
        <v>2.4</v>
      </c>
      <c r="H144" s="83">
        <v>3.3</v>
      </c>
      <c r="I144" s="105">
        <v>16.8</v>
      </c>
      <c r="J144" s="108">
        <v>106.5</v>
      </c>
      <c r="K144" s="118" t="s">
        <v>43</v>
      </c>
      <c r="L144" s="153">
        <v>5.88</v>
      </c>
    </row>
    <row r="145" spans="1:12" ht="15" x14ac:dyDescent="0.25">
      <c r="A145" s="23"/>
      <c r="B145" s="15"/>
      <c r="C145" s="11" t="s">
        <v>84</v>
      </c>
      <c r="D145" s="96" t="s">
        <v>45</v>
      </c>
      <c r="E145" s="101" t="s">
        <v>82</v>
      </c>
      <c r="F145" s="104">
        <v>20</v>
      </c>
      <c r="G145" s="104">
        <v>1.6</v>
      </c>
      <c r="H145" s="104">
        <v>2</v>
      </c>
      <c r="I145" s="104">
        <v>14.1</v>
      </c>
      <c r="J145" s="104">
        <v>88</v>
      </c>
      <c r="K145" s="117" t="s">
        <v>43</v>
      </c>
      <c r="L145" s="152">
        <v>10.85</v>
      </c>
    </row>
    <row r="146" spans="1:12" ht="15" x14ac:dyDescent="0.25">
      <c r="A146" s="23"/>
      <c r="B146" s="15"/>
      <c r="D146" s="125" t="s">
        <v>30</v>
      </c>
      <c r="E146" s="46" t="s">
        <v>83</v>
      </c>
      <c r="F146" s="47">
        <v>200</v>
      </c>
      <c r="G146" s="47">
        <v>1</v>
      </c>
      <c r="H146" s="47">
        <v>0.2</v>
      </c>
      <c r="I146" s="47">
        <v>22.6</v>
      </c>
      <c r="J146" s="47">
        <v>72</v>
      </c>
      <c r="K146" s="126" t="s">
        <v>43</v>
      </c>
      <c r="L146" s="140">
        <v>20.73</v>
      </c>
    </row>
    <row r="147" spans="1:12" ht="30" x14ac:dyDescent="0.25">
      <c r="A147" s="23"/>
      <c r="B147" s="15"/>
      <c r="C147" s="11"/>
      <c r="D147" s="48" t="s">
        <v>45</v>
      </c>
      <c r="E147" s="46" t="s">
        <v>86</v>
      </c>
      <c r="F147" s="157">
        <v>30</v>
      </c>
      <c r="G147" s="122">
        <v>2.2999999999999998</v>
      </c>
      <c r="H147" s="113">
        <v>3.4</v>
      </c>
      <c r="I147" s="47">
        <v>18</v>
      </c>
      <c r="J147" s="131">
        <v>120.6</v>
      </c>
      <c r="K147" s="133" t="s">
        <v>43</v>
      </c>
      <c r="L147" s="139">
        <v>17.850000000000001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v>750</v>
      </c>
      <c r="G148" s="19">
        <f>SUM(G141:G147)</f>
        <v>24.15</v>
      </c>
      <c r="H148" s="19">
        <f>SUM(H141:H147)</f>
        <v>22.599999999999998</v>
      </c>
      <c r="I148" s="19">
        <f>SUM(I141:I147)</f>
        <v>141</v>
      </c>
      <c r="J148" s="50">
        <f>SUM(J141:J147)</f>
        <v>862.1</v>
      </c>
      <c r="K148" s="124"/>
      <c r="L148" s="144">
        <f>SUM(L141:L147)</f>
        <v>113.28999999999999</v>
      </c>
    </row>
    <row r="149" spans="1:12" ht="15" x14ac:dyDescent="0.25">
      <c r="A149" s="25">
        <f>A141</f>
        <v>2</v>
      </c>
      <c r="B149" s="13">
        <f>B141</f>
        <v>3</v>
      </c>
      <c r="C149" s="10" t="s">
        <v>25</v>
      </c>
      <c r="D149" s="7" t="s">
        <v>26</v>
      </c>
      <c r="E149" s="37"/>
      <c r="F149" s="38"/>
      <c r="G149" s="38"/>
      <c r="H149" s="38"/>
      <c r="I149" s="38"/>
      <c r="J149" s="49"/>
      <c r="K149" s="127"/>
      <c r="L149" s="143"/>
    </row>
    <row r="150" spans="1:12" ht="15" x14ac:dyDescent="0.25">
      <c r="A150" s="23"/>
      <c r="B150" s="15"/>
      <c r="C150" s="11"/>
      <c r="D150" s="7" t="s">
        <v>27</v>
      </c>
      <c r="E150" s="37"/>
      <c r="F150" s="38"/>
      <c r="G150" s="38"/>
      <c r="H150" s="38"/>
      <c r="I150" s="38"/>
      <c r="J150" s="49"/>
      <c r="K150" s="127"/>
      <c r="L150" s="143"/>
    </row>
    <row r="151" spans="1:12" ht="15" x14ac:dyDescent="0.25">
      <c r="A151" s="23"/>
      <c r="B151" s="15"/>
      <c r="C151" s="11"/>
      <c r="D151" s="7" t="s">
        <v>28</v>
      </c>
      <c r="E151" s="37"/>
      <c r="F151" s="38"/>
      <c r="G151" s="38"/>
      <c r="H151" s="38"/>
      <c r="I151" s="38"/>
      <c r="J151" s="49"/>
      <c r="K151" s="127"/>
      <c r="L151" s="143"/>
    </row>
    <row r="152" spans="1:12" ht="15" x14ac:dyDescent="0.25">
      <c r="A152" s="23"/>
      <c r="B152" s="15"/>
      <c r="C152" s="11"/>
      <c r="D152" s="7" t="s">
        <v>29</v>
      </c>
      <c r="E152" s="37"/>
      <c r="F152" s="38"/>
      <c r="G152" s="38"/>
      <c r="H152" s="38"/>
      <c r="I152" s="38"/>
      <c r="J152" s="49"/>
      <c r="K152" s="127"/>
      <c r="L152" s="143"/>
    </row>
    <row r="153" spans="1:12" ht="15" x14ac:dyDescent="0.25">
      <c r="A153" s="23"/>
      <c r="B153" s="15"/>
      <c r="C153" s="11"/>
      <c r="D153" s="7" t="s">
        <v>30</v>
      </c>
      <c r="E153" s="37"/>
      <c r="F153" s="38"/>
      <c r="G153" s="38"/>
      <c r="H153" s="38"/>
      <c r="I153" s="38"/>
      <c r="J153" s="49"/>
      <c r="K153" s="127"/>
      <c r="L153" s="143"/>
    </row>
    <row r="154" spans="1:12" ht="15" x14ac:dyDescent="0.25">
      <c r="A154" s="23"/>
      <c r="B154" s="15"/>
      <c r="C154" s="11"/>
      <c r="D154" s="7" t="s">
        <v>31</v>
      </c>
      <c r="E154" s="37"/>
      <c r="F154" s="38"/>
      <c r="G154" s="38"/>
      <c r="H154" s="38"/>
      <c r="I154" s="38"/>
      <c r="J154" s="49"/>
      <c r="K154" s="127"/>
      <c r="L154" s="143"/>
    </row>
    <row r="155" spans="1:12" ht="15" x14ac:dyDescent="0.25">
      <c r="A155" s="23"/>
      <c r="B155" s="15"/>
      <c r="C155" s="11"/>
      <c r="D155" s="7" t="s">
        <v>32</v>
      </c>
      <c r="E155" s="37"/>
      <c r="F155" s="38"/>
      <c r="G155" s="38"/>
      <c r="H155" s="38"/>
      <c r="I155" s="38"/>
      <c r="J155" s="49"/>
      <c r="K155" s="127"/>
      <c r="L155" s="143"/>
    </row>
    <row r="156" spans="1:12" ht="15" x14ac:dyDescent="0.25">
      <c r="A156" s="23"/>
      <c r="B156" s="15"/>
      <c r="C156" s="11"/>
      <c r="D156" s="6"/>
      <c r="E156" s="37"/>
      <c r="F156" s="38"/>
      <c r="G156" s="38"/>
      <c r="H156" s="38"/>
      <c r="I156" s="38"/>
      <c r="J156" s="49"/>
      <c r="K156" s="127"/>
      <c r="L156" s="143"/>
    </row>
    <row r="157" spans="1:12" ht="15" x14ac:dyDescent="0.25">
      <c r="A157" s="23"/>
      <c r="B157" s="15"/>
      <c r="C157" s="11"/>
      <c r="D157" s="6"/>
      <c r="E157" s="37"/>
      <c r="F157" s="38"/>
      <c r="G157" s="38"/>
      <c r="H157" s="38"/>
      <c r="I157" s="38"/>
      <c r="J157" s="49"/>
      <c r="K157" s="127"/>
      <c r="L157" s="1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55">SUM(G149:G157)</f>
        <v>0</v>
      </c>
      <c r="H158" s="19">
        <f t="shared" si="55"/>
        <v>0</v>
      </c>
      <c r="I158" s="19">
        <f t="shared" si="55"/>
        <v>0</v>
      </c>
      <c r="J158" s="50">
        <f t="shared" si="55"/>
        <v>0</v>
      </c>
      <c r="K158" s="124"/>
      <c r="L158" s="144">
        <f t="shared" ref="L158" si="56">SUM(L149:L157)</f>
        <v>0</v>
      </c>
    </row>
    <row r="159" spans="1:12" ht="15.75" thickBot="1" x14ac:dyDescent="0.25">
      <c r="A159" s="28">
        <f>A141</f>
        <v>2</v>
      </c>
      <c r="B159" s="29">
        <f>B141</f>
        <v>3</v>
      </c>
      <c r="C159" s="163" t="s">
        <v>4</v>
      </c>
      <c r="D159" s="164"/>
      <c r="E159" s="30"/>
      <c r="F159" s="31">
        <f>F148+F158</f>
        <v>750</v>
      </c>
      <c r="G159" s="31">
        <f t="shared" ref="G159" si="57">G148+G158</f>
        <v>24.15</v>
      </c>
      <c r="H159" s="31">
        <f t="shared" ref="H159" si="58">H148+H158</f>
        <v>22.599999999999998</v>
      </c>
      <c r="I159" s="31">
        <f t="shared" ref="I159" si="59">I148+I158</f>
        <v>141</v>
      </c>
      <c r="J159" s="109">
        <f t="shared" ref="J159:L159" si="60">J148+J158</f>
        <v>862.1</v>
      </c>
      <c r="K159" s="128"/>
      <c r="L159" s="145">
        <f t="shared" si="60"/>
        <v>113.28999999999999</v>
      </c>
    </row>
    <row r="160" spans="1:12" ht="15" x14ac:dyDescent="0.25">
      <c r="A160" s="20">
        <v>2</v>
      </c>
      <c r="B160" s="21">
        <v>4</v>
      </c>
      <c r="C160" s="22" t="s">
        <v>20</v>
      </c>
      <c r="D160" s="89" t="s">
        <v>21</v>
      </c>
      <c r="E160" s="92" t="s">
        <v>59</v>
      </c>
      <c r="F160" s="120" t="s">
        <v>80</v>
      </c>
      <c r="G160" s="90">
        <v>13.5</v>
      </c>
      <c r="H160" s="90">
        <v>12.52</v>
      </c>
      <c r="I160" s="103">
        <v>44.75</v>
      </c>
      <c r="J160" s="106">
        <v>372</v>
      </c>
      <c r="K160" s="116">
        <v>222</v>
      </c>
      <c r="L160" s="151">
        <v>40.9</v>
      </c>
    </row>
    <row r="161" spans="1:12" ht="15" x14ac:dyDescent="0.25">
      <c r="A161" s="23"/>
      <c r="B161" s="15"/>
      <c r="C161" s="11"/>
      <c r="D161" s="87" t="s">
        <v>22</v>
      </c>
      <c r="E161" s="93" t="s">
        <v>46</v>
      </c>
      <c r="F161" s="91">
        <v>200</v>
      </c>
      <c r="G161" s="91">
        <v>0.2</v>
      </c>
      <c r="H161" s="91">
        <v>0.1</v>
      </c>
      <c r="I161" s="104">
        <v>15</v>
      </c>
      <c r="J161" s="107">
        <v>60</v>
      </c>
      <c r="K161" s="117">
        <v>376</v>
      </c>
      <c r="L161" s="152">
        <v>3.12</v>
      </c>
    </row>
    <row r="162" spans="1:12" ht="15" x14ac:dyDescent="0.25">
      <c r="A162" s="23"/>
      <c r="B162" s="15"/>
      <c r="C162" s="11"/>
      <c r="D162" s="87" t="s">
        <v>23</v>
      </c>
      <c r="E162" s="93" t="s">
        <v>60</v>
      </c>
      <c r="F162" s="121" t="s">
        <v>81</v>
      </c>
      <c r="G162" s="91">
        <v>4.25</v>
      </c>
      <c r="H162" s="91">
        <v>3.55</v>
      </c>
      <c r="I162" s="104">
        <v>13.8</v>
      </c>
      <c r="J162" s="107">
        <v>116</v>
      </c>
      <c r="K162" s="117" t="s">
        <v>43</v>
      </c>
      <c r="L162" s="152">
        <v>11.24</v>
      </c>
    </row>
    <row r="163" spans="1:12" ht="15" x14ac:dyDescent="0.25">
      <c r="A163" s="23"/>
      <c r="B163" s="15"/>
      <c r="C163" s="11"/>
      <c r="D163" s="88" t="s">
        <v>24</v>
      </c>
      <c r="E163" s="93" t="s">
        <v>44</v>
      </c>
      <c r="F163" s="91">
        <v>100</v>
      </c>
      <c r="G163" s="91">
        <v>0.4</v>
      </c>
      <c r="H163" s="91">
        <v>0.4</v>
      </c>
      <c r="I163" s="104">
        <v>9.8000000000000007</v>
      </c>
      <c r="J163" s="107">
        <v>47</v>
      </c>
      <c r="K163" s="117" t="s">
        <v>43</v>
      </c>
      <c r="L163" s="152">
        <v>8.6</v>
      </c>
    </row>
    <row r="164" spans="1:12" ht="15" x14ac:dyDescent="0.25">
      <c r="A164" s="23"/>
      <c r="B164" s="15"/>
      <c r="C164" s="11"/>
      <c r="D164" s="96" t="s">
        <v>45</v>
      </c>
      <c r="E164" s="101" t="s">
        <v>82</v>
      </c>
      <c r="F164" s="104">
        <v>20</v>
      </c>
      <c r="G164" s="104">
        <v>1.6</v>
      </c>
      <c r="H164" s="104">
        <v>2</v>
      </c>
      <c r="I164" s="104">
        <v>14.1</v>
      </c>
      <c r="J164" s="104">
        <v>88</v>
      </c>
      <c r="K164" s="117" t="s">
        <v>43</v>
      </c>
      <c r="L164" s="152">
        <v>10.85</v>
      </c>
    </row>
    <row r="165" spans="1:12" ht="15" x14ac:dyDescent="0.25">
      <c r="A165" s="23"/>
      <c r="B165" s="15"/>
      <c r="C165" s="11" t="s">
        <v>84</v>
      </c>
      <c r="D165" s="125" t="s">
        <v>30</v>
      </c>
      <c r="E165" s="46" t="s">
        <v>83</v>
      </c>
      <c r="F165" s="47">
        <v>200</v>
      </c>
      <c r="G165" s="47">
        <v>1</v>
      </c>
      <c r="H165" s="47">
        <v>0.2</v>
      </c>
      <c r="I165" s="47">
        <v>22.6</v>
      </c>
      <c r="J165" s="47">
        <v>72</v>
      </c>
      <c r="K165" s="126" t="s">
        <v>43</v>
      </c>
      <c r="L165" s="140">
        <v>20.73</v>
      </c>
    </row>
    <row r="166" spans="1:12" ht="30" x14ac:dyDescent="0.25">
      <c r="A166" s="23"/>
      <c r="B166" s="15"/>
      <c r="C166" s="11"/>
      <c r="D166" s="48" t="s">
        <v>45</v>
      </c>
      <c r="E166" s="46" t="s">
        <v>86</v>
      </c>
      <c r="F166" s="157">
        <v>30</v>
      </c>
      <c r="G166" s="122">
        <v>2.2999999999999998</v>
      </c>
      <c r="H166" s="113">
        <v>3.4</v>
      </c>
      <c r="I166" s="47">
        <v>18</v>
      </c>
      <c r="J166" s="131">
        <v>120.6</v>
      </c>
      <c r="K166" s="133" t="s">
        <v>43</v>
      </c>
      <c r="L166" s="139">
        <v>17.850000000000001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v>770</v>
      </c>
      <c r="G167" s="19">
        <f>SUM(G160:G166)</f>
        <v>23.25</v>
      </c>
      <c r="H167" s="19">
        <f>SUM(H160:H166)</f>
        <v>22.169999999999995</v>
      </c>
      <c r="I167" s="19">
        <f t="shared" ref="I167" si="61">SUM(I160:I166)</f>
        <v>138.04999999999998</v>
      </c>
      <c r="J167" s="50">
        <f>SUM(J160:J166)</f>
        <v>875.6</v>
      </c>
      <c r="K167" s="124"/>
      <c r="L167" s="144">
        <f>SUM(L160:L166)</f>
        <v>113.28999999999999</v>
      </c>
    </row>
    <row r="168" spans="1:12" ht="15" x14ac:dyDescent="0.25">
      <c r="A168" s="25">
        <f>A160</f>
        <v>2</v>
      </c>
      <c r="B168" s="13">
        <f>B160</f>
        <v>4</v>
      </c>
      <c r="C168" s="10" t="s">
        <v>25</v>
      </c>
      <c r="D168" s="7" t="s">
        <v>26</v>
      </c>
      <c r="E168" s="37"/>
      <c r="F168" s="38"/>
      <c r="G168" s="38"/>
      <c r="H168" s="38"/>
      <c r="I168" s="38"/>
      <c r="J168" s="49"/>
      <c r="K168" s="127"/>
      <c r="L168" s="143"/>
    </row>
    <row r="169" spans="1:12" ht="15" x14ac:dyDescent="0.25">
      <c r="A169" s="23"/>
      <c r="B169" s="15"/>
      <c r="C169" s="11"/>
      <c r="D169" s="7" t="s">
        <v>27</v>
      </c>
      <c r="E169" s="37"/>
      <c r="F169" s="38"/>
      <c r="G169" s="38"/>
      <c r="H169" s="38"/>
      <c r="I169" s="38"/>
      <c r="J169" s="49"/>
      <c r="K169" s="127"/>
      <c r="L169" s="143"/>
    </row>
    <row r="170" spans="1:12" ht="15" x14ac:dyDescent="0.25">
      <c r="A170" s="23"/>
      <c r="B170" s="15"/>
      <c r="C170" s="11"/>
      <c r="D170" s="7" t="s">
        <v>28</v>
      </c>
      <c r="E170" s="37"/>
      <c r="F170" s="38"/>
      <c r="G170" s="38"/>
      <c r="H170" s="38"/>
      <c r="I170" s="38"/>
      <c r="J170" s="49"/>
      <c r="K170" s="127"/>
      <c r="L170" s="143"/>
    </row>
    <row r="171" spans="1:12" ht="15" x14ac:dyDescent="0.25">
      <c r="A171" s="23"/>
      <c r="B171" s="15"/>
      <c r="C171" s="11"/>
      <c r="D171" s="7" t="s">
        <v>29</v>
      </c>
      <c r="E171" s="37"/>
      <c r="F171" s="38"/>
      <c r="G171" s="38"/>
      <c r="H171" s="38"/>
      <c r="I171" s="38"/>
      <c r="J171" s="49"/>
      <c r="K171" s="127"/>
      <c r="L171" s="143"/>
    </row>
    <row r="172" spans="1:12" ht="15" x14ac:dyDescent="0.25">
      <c r="A172" s="23"/>
      <c r="B172" s="15"/>
      <c r="C172" s="11"/>
      <c r="D172" s="7" t="s">
        <v>30</v>
      </c>
      <c r="E172" s="37"/>
      <c r="F172" s="38"/>
      <c r="G172" s="38"/>
      <c r="H172" s="38"/>
      <c r="I172" s="38"/>
      <c r="J172" s="49"/>
      <c r="K172" s="127"/>
      <c r="L172" s="143"/>
    </row>
    <row r="173" spans="1:12" ht="15" x14ac:dyDescent="0.25">
      <c r="A173" s="23"/>
      <c r="B173" s="15"/>
      <c r="C173" s="11"/>
      <c r="D173" s="7" t="s">
        <v>31</v>
      </c>
      <c r="E173" s="37"/>
      <c r="F173" s="38"/>
      <c r="G173" s="38"/>
      <c r="H173" s="38"/>
      <c r="I173" s="38"/>
      <c r="J173" s="49"/>
      <c r="K173" s="127"/>
      <c r="L173" s="143"/>
    </row>
    <row r="174" spans="1:12" ht="15" x14ac:dyDescent="0.25">
      <c r="A174" s="23"/>
      <c r="B174" s="15"/>
      <c r="C174" s="11"/>
      <c r="D174" s="7" t="s">
        <v>32</v>
      </c>
      <c r="E174" s="37"/>
      <c r="F174" s="38"/>
      <c r="G174" s="38"/>
      <c r="H174" s="38"/>
      <c r="I174" s="38"/>
      <c r="J174" s="49"/>
      <c r="K174" s="127"/>
      <c r="L174" s="143"/>
    </row>
    <row r="175" spans="1:12" ht="15" x14ac:dyDescent="0.25">
      <c r="A175" s="23"/>
      <c r="B175" s="15"/>
      <c r="C175" s="11"/>
      <c r="D175" s="6"/>
      <c r="E175" s="37"/>
      <c r="F175" s="38"/>
      <c r="G175" s="38"/>
      <c r="H175" s="38"/>
      <c r="I175" s="38"/>
      <c r="J175" s="49"/>
      <c r="K175" s="127"/>
      <c r="L175" s="143"/>
    </row>
    <row r="176" spans="1:12" ht="15" x14ac:dyDescent="0.25">
      <c r="A176" s="23"/>
      <c r="B176" s="15"/>
      <c r="C176" s="11"/>
      <c r="D176" s="6"/>
      <c r="E176" s="37"/>
      <c r="F176" s="38"/>
      <c r="G176" s="38"/>
      <c r="H176" s="38"/>
      <c r="I176" s="38"/>
      <c r="J176" s="49"/>
      <c r="K176" s="127"/>
      <c r="L176" s="1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62">SUM(G168:G176)</f>
        <v>0</v>
      </c>
      <c r="H177" s="19">
        <f t="shared" si="62"/>
        <v>0</v>
      </c>
      <c r="I177" s="19">
        <f t="shared" si="62"/>
        <v>0</v>
      </c>
      <c r="J177" s="50">
        <f t="shared" si="62"/>
        <v>0</v>
      </c>
      <c r="K177" s="124"/>
      <c r="L177" s="144">
        <f t="shared" ref="L177" si="63">SUM(L168:L176)</f>
        <v>0</v>
      </c>
    </row>
    <row r="178" spans="1:12" ht="15.75" thickBot="1" x14ac:dyDescent="0.25">
      <c r="A178" s="28">
        <f>A160</f>
        <v>2</v>
      </c>
      <c r="B178" s="29">
        <f>B160</f>
        <v>4</v>
      </c>
      <c r="C178" s="163" t="s">
        <v>4</v>
      </c>
      <c r="D178" s="164"/>
      <c r="E178" s="30"/>
      <c r="F178" s="31">
        <f>F167+F177</f>
        <v>770</v>
      </c>
      <c r="G178" s="31">
        <f t="shared" ref="G178" si="64">G167+G177</f>
        <v>23.25</v>
      </c>
      <c r="H178" s="31">
        <f t="shared" ref="H178" si="65">H167+H177</f>
        <v>22.169999999999995</v>
      </c>
      <c r="I178" s="31">
        <f t="shared" ref="I178" si="66">I167+I177</f>
        <v>138.04999999999998</v>
      </c>
      <c r="J178" s="109">
        <f t="shared" ref="J178:L178" si="67">J167+J177</f>
        <v>875.6</v>
      </c>
      <c r="K178" s="128"/>
      <c r="L178" s="145">
        <f t="shared" si="67"/>
        <v>113.28999999999999</v>
      </c>
    </row>
    <row r="179" spans="1:12" ht="15" x14ac:dyDescent="0.25">
      <c r="A179" s="20">
        <v>2</v>
      </c>
      <c r="B179" s="21">
        <v>5</v>
      </c>
      <c r="C179" s="22" t="s">
        <v>20</v>
      </c>
      <c r="D179" s="95" t="s">
        <v>21</v>
      </c>
      <c r="E179" s="100" t="s">
        <v>61</v>
      </c>
      <c r="F179" s="119" t="s">
        <v>67</v>
      </c>
      <c r="G179" s="97">
        <v>6.7</v>
      </c>
      <c r="H179" s="97">
        <v>7.9</v>
      </c>
      <c r="I179" s="103">
        <v>41.7</v>
      </c>
      <c r="J179" s="106">
        <v>224</v>
      </c>
      <c r="K179" s="116">
        <v>173</v>
      </c>
      <c r="L179" s="151">
        <v>28.22</v>
      </c>
    </row>
    <row r="180" spans="1:12" ht="15" x14ac:dyDescent="0.25">
      <c r="A180" s="23"/>
      <c r="B180" s="15"/>
      <c r="C180" s="11"/>
      <c r="D180" s="94" t="s">
        <v>22</v>
      </c>
      <c r="E180" s="101" t="s">
        <v>50</v>
      </c>
      <c r="F180" s="98">
        <v>200</v>
      </c>
      <c r="G180" s="98">
        <v>2.9</v>
      </c>
      <c r="H180" s="98">
        <v>2.5</v>
      </c>
      <c r="I180" s="104">
        <v>24.8</v>
      </c>
      <c r="J180" s="107">
        <v>134</v>
      </c>
      <c r="K180" s="117">
        <v>382</v>
      </c>
      <c r="L180" s="152">
        <v>8.86</v>
      </c>
    </row>
    <row r="181" spans="1:12" ht="15" x14ac:dyDescent="0.25">
      <c r="A181" s="23"/>
      <c r="B181" s="15"/>
      <c r="C181" s="11"/>
      <c r="D181" s="94" t="s">
        <v>23</v>
      </c>
      <c r="E181" s="101" t="s">
        <v>62</v>
      </c>
      <c r="F181" s="121" t="s">
        <v>81</v>
      </c>
      <c r="G181" s="98">
        <v>2.0499999999999998</v>
      </c>
      <c r="H181" s="98">
        <v>7.8</v>
      </c>
      <c r="I181" s="104">
        <v>13.93</v>
      </c>
      <c r="J181" s="107">
        <v>134.72</v>
      </c>
      <c r="K181" s="117" t="s">
        <v>63</v>
      </c>
      <c r="L181" s="152">
        <v>13.85</v>
      </c>
    </row>
    <row r="182" spans="1:12" ht="15" x14ac:dyDescent="0.25">
      <c r="A182" s="23"/>
      <c r="B182" s="15"/>
      <c r="C182" s="11"/>
      <c r="D182" s="96" t="s">
        <v>24</v>
      </c>
      <c r="E182" s="102" t="s">
        <v>44</v>
      </c>
      <c r="F182" s="99">
        <v>100</v>
      </c>
      <c r="G182" s="99">
        <v>0.4</v>
      </c>
      <c r="H182" s="99">
        <v>0.4</v>
      </c>
      <c r="I182" s="105">
        <v>9.8000000000000007</v>
      </c>
      <c r="J182" s="108">
        <v>47</v>
      </c>
      <c r="K182" s="118" t="s">
        <v>43</v>
      </c>
      <c r="L182" s="153">
        <v>12.93</v>
      </c>
    </row>
    <row r="183" spans="1:12" ht="15" x14ac:dyDescent="0.25">
      <c r="A183" s="23"/>
      <c r="B183" s="15"/>
      <c r="C183" s="11"/>
      <c r="D183" s="96" t="s">
        <v>45</v>
      </c>
      <c r="E183" s="101" t="s">
        <v>82</v>
      </c>
      <c r="F183" s="104">
        <v>20</v>
      </c>
      <c r="G183" s="104">
        <v>1.6</v>
      </c>
      <c r="H183" s="104">
        <v>2</v>
      </c>
      <c r="I183" s="104">
        <v>14.1</v>
      </c>
      <c r="J183" s="104">
        <v>88</v>
      </c>
      <c r="K183" s="117" t="s">
        <v>43</v>
      </c>
      <c r="L183" s="152">
        <v>10.85</v>
      </c>
    </row>
    <row r="184" spans="1:12" ht="15" x14ac:dyDescent="0.25">
      <c r="A184" s="23"/>
      <c r="B184" s="15"/>
      <c r="C184" s="11" t="s">
        <v>84</v>
      </c>
      <c r="D184" s="125" t="s">
        <v>30</v>
      </c>
      <c r="E184" s="46" t="s">
        <v>83</v>
      </c>
      <c r="F184" s="47">
        <v>200</v>
      </c>
      <c r="G184" s="47">
        <v>1</v>
      </c>
      <c r="H184" s="47">
        <v>0.2</v>
      </c>
      <c r="I184" s="47">
        <v>22.6</v>
      </c>
      <c r="J184" s="47">
        <v>72</v>
      </c>
      <c r="K184" s="126" t="s">
        <v>43</v>
      </c>
      <c r="L184" s="140">
        <v>20.73</v>
      </c>
    </row>
    <row r="185" spans="1:12" ht="30" x14ac:dyDescent="0.25">
      <c r="A185" s="23"/>
      <c r="B185" s="15"/>
      <c r="C185" s="11"/>
      <c r="D185" s="48" t="s">
        <v>45</v>
      </c>
      <c r="E185" s="46" t="s">
        <v>86</v>
      </c>
      <c r="F185" s="157">
        <v>30</v>
      </c>
      <c r="G185" s="122">
        <v>2.2999999999999998</v>
      </c>
      <c r="H185" s="113">
        <v>3.4</v>
      </c>
      <c r="I185" s="47">
        <v>18</v>
      </c>
      <c r="J185" s="131">
        <v>120.6</v>
      </c>
      <c r="K185" s="133" t="s">
        <v>43</v>
      </c>
      <c r="L185" s="139">
        <v>17.850000000000001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v>795</v>
      </c>
      <c r="G186" s="19">
        <f>SUM(G179:G185)</f>
        <v>16.95</v>
      </c>
      <c r="H186" s="19">
        <f>SUM(H179:H185)</f>
        <v>24.199999999999996</v>
      </c>
      <c r="I186" s="19">
        <f t="shared" ref="I186" si="68">SUM(I179:I185)</f>
        <v>144.93</v>
      </c>
      <c r="J186" s="50">
        <f>SUM(J179:J185)</f>
        <v>820.32</v>
      </c>
      <c r="K186" s="124"/>
      <c r="L186" s="144">
        <f>SUM(L179:L185)</f>
        <v>113.28999999999999</v>
      </c>
    </row>
    <row r="187" spans="1:12" ht="15" x14ac:dyDescent="0.25">
      <c r="A187" s="25">
        <f>A179</f>
        <v>2</v>
      </c>
      <c r="B187" s="13">
        <f>B179</f>
        <v>5</v>
      </c>
      <c r="C187" s="10" t="s">
        <v>25</v>
      </c>
      <c r="D187" s="7" t="s">
        <v>26</v>
      </c>
      <c r="E187" s="37"/>
      <c r="F187" s="38"/>
      <c r="G187" s="38"/>
      <c r="H187" s="38"/>
      <c r="I187" s="38"/>
      <c r="J187" s="49"/>
      <c r="K187" s="127"/>
      <c r="L187" s="143"/>
    </row>
    <row r="188" spans="1:12" ht="15" x14ac:dyDescent="0.25">
      <c r="A188" s="23"/>
      <c r="B188" s="15"/>
      <c r="C188" s="11"/>
      <c r="D188" s="7" t="s">
        <v>27</v>
      </c>
      <c r="E188" s="37"/>
      <c r="F188" s="38"/>
      <c r="G188" s="38"/>
      <c r="H188" s="38"/>
      <c r="I188" s="38"/>
      <c r="J188" s="49"/>
      <c r="K188" s="127"/>
      <c r="L188" s="143"/>
    </row>
    <row r="189" spans="1:12" ht="15" x14ac:dyDescent="0.25">
      <c r="A189" s="23"/>
      <c r="B189" s="15"/>
      <c r="C189" s="11"/>
      <c r="D189" s="7" t="s">
        <v>28</v>
      </c>
      <c r="E189" s="37"/>
      <c r="F189" s="38"/>
      <c r="G189" s="38"/>
      <c r="H189" s="38"/>
      <c r="I189" s="38"/>
      <c r="J189" s="49"/>
      <c r="K189" s="127"/>
      <c r="L189" s="143"/>
    </row>
    <row r="190" spans="1:12" ht="15" x14ac:dyDescent="0.25">
      <c r="A190" s="23"/>
      <c r="B190" s="15"/>
      <c r="C190" s="11"/>
      <c r="D190" s="7" t="s">
        <v>29</v>
      </c>
      <c r="E190" s="37"/>
      <c r="F190" s="38"/>
      <c r="G190" s="38"/>
      <c r="H190" s="38"/>
      <c r="I190" s="38"/>
      <c r="J190" s="49"/>
      <c r="K190" s="127"/>
      <c r="L190" s="143"/>
    </row>
    <row r="191" spans="1:12" ht="15" x14ac:dyDescent="0.25">
      <c r="A191" s="23"/>
      <c r="B191" s="15"/>
      <c r="C191" s="11"/>
      <c r="D191" s="7" t="s">
        <v>30</v>
      </c>
      <c r="E191" s="37"/>
      <c r="F191" s="38"/>
      <c r="G191" s="38"/>
      <c r="H191" s="38"/>
      <c r="I191" s="38"/>
      <c r="J191" s="49"/>
      <c r="K191" s="127"/>
      <c r="L191" s="143"/>
    </row>
    <row r="192" spans="1:12" ht="15" x14ac:dyDescent="0.25">
      <c r="A192" s="23"/>
      <c r="B192" s="15"/>
      <c r="C192" s="11"/>
      <c r="D192" s="7" t="s">
        <v>31</v>
      </c>
      <c r="E192" s="37"/>
      <c r="F192" s="38"/>
      <c r="G192" s="38"/>
      <c r="H192" s="38"/>
      <c r="I192" s="38"/>
      <c r="J192" s="49"/>
      <c r="K192" s="127"/>
      <c r="L192" s="143"/>
    </row>
    <row r="193" spans="1:12" ht="15" x14ac:dyDescent="0.25">
      <c r="A193" s="23"/>
      <c r="B193" s="15"/>
      <c r="C193" s="11"/>
      <c r="D193" s="7" t="s">
        <v>32</v>
      </c>
      <c r="E193" s="37"/>
      <c r="F193" s="38"/>
      <c r="G193" s="38"/>
      <c r="H193" s="38"/>
      <c r="I193" s="38"/>
      <c r="J193" s="49"/>
      <c r="K193" s="127"/>
      <c r="L193" s="143"/>
    </row>
    <row r="194" spans="1:12" ht="15" x14ac:dyDescent="0.25">
      <c r="A194" s="23"/>
      <c r="B194" s="15"/>
      <c r="C194" s="11"/>
      <c r="D194" s="6"/>
      <c r="E194" s="37"/>
      <c r="F194" s="38"/>
      <c r="G194" s="38"/>
      <c r="H194" s="38"/>
      <c r="I194" s="38"/>
      <c r="J194" s="49"/>
      <c r="K194" s="127"/>
      <c r="L194" s="143"/>
    </row>
    <row r="195" spans="1:12" ht="15" x14ac:dyDescent="0.25">
      <c r="A195" s="23"/>
      <c r="B195" s="15"/>
      <c r="C195" s="11"/>
      <c r="D195" s="6"/>
      <c r="E195" s="37"/>
      <c r="F195" s="38"/>
      <c r="G195" s="38"/>
      <c r="H195" s="38"/>
      <c r="I195" s="38"/>
      <c r="J195" s="38"/>
      <c r="K195" s="127"/>
      <c r="L195" s="1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69">SUM(G187:G195)</f>
        <v>0</v>
      </c>
      <c r="H196" s="19">
        <f t="shared" si="69"/>
        <v>0</v>
      </c>
      <c r="I196" s="19">
        <f t="shared" si="69"/>
        <v>0</v>
      </c>
      <c r="J196" s="19">
        <f t="shared" si="69"/>
        <v>0</v>
      </c>
      <c r="K196" s="124"/>
      <c r="L196" s="144">
        <f t="shared" ref="L196" si="70">SUM(L187:L195)</f>
        <v>0</v>
      </c>
    </row>
    <row r="197" spans="1:12" ht="15" x14ac:dyDescent="0.2">
      <c r="A197" s="28">
        <f>A179</f>
        <v>2</v>
      </c>
      <c r="B197" s="29">
        <f>B179</f>
        <v>5</v>
      </c>
      <c r="C197" s="163" t="s">
        <v>4</v>
      </c>
      <c r="D197" s="164"/>
      <c r="E197" s="30"/>
      <c r="F197" s="31">
        <f>F186+F196</f>
        <v>795</v>
      </c>
      <c r="G197" s="31">
        <f t="shared" ref="G197" si="71">G186+G196</f>
        <v>16.95</v>
      </c>
      <c r="H197" s="31">
        <f t="shared" ref="H197" si="72">H186+H196</f>
        <v>24.199999999999996</v>
      </c>
      <c r="I197" s="31">
        <f t="shared" ref="I197" si="73">I186+I196</f>
        <v>144.93</v>
      </c>
      <c r="J197" s="31">
        <f t="shared" ref="J197:L197" si="74">J186+J196</f>
        <v>820.32</v>
      </c>
      <c r="K197" s="128"/>
      <c r="L197" s="145">
        <f t="shared" si="74"/>
        <v>113.28999999999999</v>
      </c>
    </row>
    <row r="198" spans="1:12" x14ac:dyDescent="0.2">
      <c r="A198" s="26"/>
      <c r="B198" s="27"/>
      <c r="C198" s="165" t="s">
        <v>5</v>
      </c>
      <c r="D198" s="165"/>
      <c r="E198" s="165"/>
      <c r="F198" s="33">
        <f>(F24+F43+F62+F82+F102+F121+F140+F159+F178+F197)/(IF(F24=0,0,1)+IF(F43=0,0,1)+IF(F62=0,0,1)+IF(F82=0,0,1)+IF(F102=0,0,1)+IF(F121=0,0,1)+IF(F140=0,0,1)+IF(F159=0,0,1)+IF(F178=0,0,1)+IF(F197=0,0,1))</f>
        <v>770</v>
      </c>
      <c r="G198" s="33">
        <f>(G24+G43+G62+G82+G102+G121+G140+G159+G178+G197)/(IF(G24=0,0,1)+IF(G43=0,0,1)+IF(G62=0,0,1)+IF(G82=0,0,1)+IF(G102=0,0,1)+IF(G121=0,0,1)+IF(G140=0,0,1)+IF(G159=0,0,1)+IF(G178=0,0,1)+IF(G197=0,0,1))</f>
        <v>22.847000000000001</v>
      </c>
      <c r="H198" s="33">
        <f>(H24+H43+H62+H82+H102+H121+H140+H159+H178+H197)/(IF(H24=0,0,1)+IF(H43=0,0,1)+IF(H62=0,0,1)+IF(H82=0,0,1)+IF(H102=0,0,1)+IF(H121=0,0,1)+IF(H140=0,0,1)+IF(H159=0,0,1)+IF(H178=0,0,1)+IF(H197=0,0,1))</f>
        <v>25.651999999999997</v>
      </c>
      <c r="I198" s="33">
        <f>(I24+I43+I62+I82+I102+I121+I140+I159+I178+I197)/(IF(I24=0,0,1)+IF(I43=0,0,1)+IF(I62=0,0,1)+IF(I82=0,0,1)+IF(I102=0,0,1)+IF(I121=0,0,1)+IF(I140=0,0,1)+IF(I159=0,0,1)+IF(I178=0,0,1)+IF(I197=0,0,1))</f>
        <v>132.065</v>
      </c>
      <c r="J198" s="33">
        <f>(J24+J43+J62+J82+J102+J121+J140+J159+J178+J197)/(IF(J24=0,0,1)+IF(J43=0,0,1)+IF(J62=0,0,1)+IF(J82=0,0,1)+IF(J102=0,0,1)+IF(J121=0,0,1)+IF(J140=0,0,1)+IF(J159=0,0,1)+IF(J178=0,0,1)+IF(J197=0,0,1))</f>
        <v>832.26800000000026</v>
      </c>
      <c r="K198" s="129"/>
      <c r="L198" s="155">
        <f>(L24+L43+L62+L82+L102+L121+L140+L159+L178+L197)/(IF(L24=0,0,1)+IF(L43=0,0,1)+IF(L62=0,0,1)+IF(L82=0,0,1)+IF(L102=0,0,1)+IF(L121=0,0,1)+IF(L140=0,0,1)+IF(L159=0,0,1)+IF(L178=0,0,1)+IF(L197=0,0,1))</f>
        <v>113.28999999999999</v>
      </c>
    </row>
  </sheetData>
  <mergeCells count="14">
    <mergeCell ref="C1:E1"/>
    <mergeCell ref="H1:K1"/>
    <mergeCell ref="H2:K2"/>
    <mergeCell ref="C43:D43"/>
    <mergeCell ref="C62:D62"/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2023-12-11T05:39:04Z</dcterms:modified>
</cp:coreProperties>
</file>